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gtdahlgren-my.sharepoint.com/personal/jesper_knutsson_bengtdahlgren_se/Documents/Dokument/Dagvatten/"/>
    </mc:Choice>
  </mc:AlternateContent>
  <xr:revisionPtr revIDLastSave="2" documentId="8_{255ABA44-D12C-4278-B0E2-9E22472B47AD}" xr6:coauthVersionLast="47" xr6:coauthVersionMax="47" xr10:uidLastSave="{999FD1F3-48A7-4278-9819-FADCC249AAA3}"/>
  <bookViews>
    <workbookView xWindow="-120" yWindow="-120" windowWidth="29040" windowHeight="15840" xr2:uid="{00000000-000D-0000-FFFF-FFFF00000000}"/>
  </bookViews>
  <sheets>
    <sheet name="Main" sheetId="3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" i="3"/>
  <c r="B7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0" i="3"/>
  <c r="C73" i="3" l="1"/>
  <c r="D73" i="3" s="1"/>
  <c r="C61" i="3"/>
  <c r="D61" i="3" s="1"/>
  <c r="C85" i="3"/>
  <c r="D85" i="3" s="1"/>
  <c r="C34" i="3"/>
  <c r="D34" i="3" s="1"/>
  <c r="C25" i="3"/>
  <c r="D25" i="3" s="1"/>
  <c r="C84" i="3"/>
  <c r="D84" i="3" s="1"/>
  <c r="C24" i="3"/>
  <c r="D24" i="3" s="1"/>
  <c r="C58" i="3"/>
  <c r="D58" i="3" s="1"/>
  <c r="C79" i="3"/>
  <c r="D79" i="3" s="1"/>
  <c r="C67" i="3"/>
  <c r="D67" i="3" s="1"/>
  <c r="C43" i="3"/>
  <c r="D43" i="3" s="1"/>
  <c r="C90" i="3"/>
  <c r="D90" i="3" s="1"/>
  <c r="C66" i="3"/>
  <c r="D66" i="3" s="1"/>
  <c r="C30" i="3"/>
  <c r="D30" i="3" s="1"/>
  <c r="C37" i="3"/>
  <c r="D37" i="3" s="1"/>
  <c r="C96" i="3"/>
  <c r="D96" i="3" s="1"/>
  <c r="C21" i="3"/>
  <c r="D21" i="3" s="1"/>
  <c r="C70" i="3"/>
  <c r="D70" i="3" s="1"/>
  <c r="C104" i="3"/>
  <c r="D104" i="3" s="1"/>
  <c r="C91" i="3"/>
  <c r="D91" i="3" s="1"/>
  <c r="C55" i="3"/>
  <c r="D55" i="3" s="1"/>
  <c r="C31" i="3"/>
  <c r="D31" i="3" s="1"/>
  <c r="C102" i="3"/>
  <c r="D102" i="3" s="1"/>
  <c r="C78" i="3"/>
  <c r="D78" i="3" s="1"/>
  <c r="C54" i="3"/>
  <c r="D54" i="3" s="1"/>
  <c r="C42" i="3"/>
  <c r="D42" i="3" s="1"/>
  <c r="C101" i="3"/>
  <c r="D101" i="3" s="1"/>
  <c r="C99" i="3"/>
  <c r="D99" i="3" s="1"/>
  <c r="C87" i="3"/>
  <c r="D87" i="3" s="1"/>
  <c r="C75" i="3"/>
  <c r="D75" i="3" s="1"/>
  <c r="C63" i="3"/>
  <c r="D63" i="3" s="1"/>
  <c r="C51" i="3"/>
  <c r="D51" i="3" s="1"/>
  <c r="C39" i="3"/>
  <c r="D39" i="3" s="1"/>
  <c r="C27" i="3"/>
  <c r="D27" i="3" s="1"/>
  <c r="C15" i="3"/>
  <c r="D15" i="3" s="1"/>
  <c r="C81" i="3"/>
  <c r="D81" i="3" s="1"/>
  <c r="C108" i="3"/>
  <c r="D108" i="3" s="1"/>
  <c r="C48" i="3"/>
  <c r="D48" i="3" s="1"/>
  <c r="C82" i="3"/>
  <c r="D82" i="3" s="1"/>
  <c r="C10" i="3"/>
  <c r="C98" i="3"/>
  <c r="D98" i="3" s="1"/>
  <c r="C86" i="3"/>
  <c r="D86" i="3" s="1"/>
  <c r="C74" i="3"/>
  <c r="D74" i="3" s="1"/>
  <c r="C62" i="3"/>
  <c r="D62" i="3" s="1"/>
  <c r="C50" i="3"/>
  <c r="D50" i="3" s="1"/>
  <c r="C38" i="3"/>
  <c r="D38" i="3" s="1"/>
  <c r="C26" i="3"/>
  <c r="D26" i="3" s="1"/>
  <c r="C14" i="3"/>
  <c r="D14" i="3" s="1"/>
  <c r="C97" i="3"/>
  <c r="D97" i="3" s="1"/>
  <c r="C22" i="3"/>
  <c r="D22" i="3" s="1"/>
  <c r="C60" i="3"/>
  <c r="D60" i="3" s="1"/>
  <c r="C46" i="3"/>
  <c r="D46" i="3" s="1"/>
  <c r="C92" i="3"/>
  <c r="D92" i="3" s="1"/>
  <c r="C80" i="3"/>
  <c r="D80" i="3" s="1"/>
  <c r="C68" i="3"/>
  <c r="D68" i="3" s="1"/>
  <c r="C56" i="3"/>
  <c r="D56" i="3" s="1"/>
  <c r="C44" i="3"/>
  <c r="D44" i="3" s="1"/>
  <c r="C32" i="3"/>
  <c r="D32" i="3" s="1"/>
  <c r="C20" i="3"/>
  <c r="D20" i="3" s="1"/>
  <c r="C72" i="3"/>
  <c r="D72" i="3" s="1"/>
  <c r="C106" i="3"/>
  <c r="D106" i="3" s="1"/>
  <c r="C103" i="3"/>
  <c r="D103" i="3" s="1"/>
  <c r="C19" i="3"/>
  <c r="D19" i="3" s="1"/>
  <c r="C109" i="3"/>
  <c r="D109" i="3" s="1"/>
  <c r="C49" i="3"/>
  <c r="D49" i="3" s="1"/>
  <c r="C36" i="3"/>
  <c r="D36" i="3" s="1"/>
  <c r="C94" i="3"/>
  <c r="D94" i="3" s="1"/>
  <c r="C18" i="3"/>
  <c r="D18" i="3" s="1"/>
  <c r="C52" i="3"/>
  <c r="D52" i="3" s="1"/>
  <c r="C89" i="3"/>
  <c r="D89" i="3" s="1"/>
  <c r="C53" i="3"/>
  <c r="D53" i="3" s="1"/>
  <c r="C17" i="3"/>
  <c r="D17" i="3" s="1"/>
  <c r="C100" i="3"/>
  <c r="D100" i="3" s="1"/>
  <c r="C76" i="3"/>
  <c r="D76" i="3" s="1"/>
  <c r="C64" i="3"/>
  <c r="D64" i="3" s="1"/>
  <c r="C28" i="3"/>
  <c r="D28" i="3" s="1"/>
  <c r="C77" i="3"/>
  <c r="D77" i="3" s="1"/>
  <c r="C41" i="3"/>
  <c r="D41" i="3" s="1"/>
  <c r="C88" i="3"/>
  <c r="D88" i="3" s="1"/>
  <c r="C40" i="3"/>
  <c r="D40" i="3" s="1"/>
  <c r="C13" i="3"/>
  <c r="D13" i="3" s="1"/>
  <c r="C65" i="3"/>
  <c r="D65" i="3" s="1"/>
  <c r="C29" i="3"/>
  <c r="D29" i="3" s="1"/>
  <c r="C16" i="3"/>
  <c r="D16" i="3" s="1"/>
  <c r="C12" i="3"/>
  <c r="D12" i="3" s="1"/>
  <c r="C107" i="3"/>
  <c r="D107" i="3" s="1"/>
  <c r="C95" i="3"/>
  <c r="D95" i="3" s="1"/>
  <c r="C83" i="3"/>
  <c r="D83" i="3" s="1"/>
  <c r="C71" i="3"/>
  <c r="D71" i="3" s="1"/>
  <c r="C59" i="3"/>
  <c r="D59" i="3" s="1"/>
  <c r="C47" i="3"/>
  <c r="D47" i="3" s="1"/>
  <c r="C35" i="3"/>
  <c r="D35" i="3" s="1"/>
  <c r="C23" i="3"/>
  <c r="D23" i="3" s="1"/>
  <c r="C11" i="3"/>
  <c r="D11" i="3" s="1"/>
  <c r="C105" i="3"/>
  <c r="D105" i="3" s="1"/>
  <c r="C93" i="3"/>
  <c r="D93" i="3" s="1"/>
  <c r="C69" i="3"/>
  <c r="D69" i="3" s="1"/>
  <c r="C57" i="3"/>
  <c r="D57" i="3" s="1"/>
  <c r="C45" i="3"/>
  <c r="D45" i="3" s="1"/>
  <c r="C33" i="3"/>
  <c r="D33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D10" i="3"/>
</calcChain>
</file>

<file path=xl/sharedStrings.xml><?xml version="1.0" encoding="utf-8"?>
<sst xmlns="http://schemas.openxmlformats.org/spreadsheetml/2006/main" count="44" uniqueCount="29">
  <si>
    <t>60-90_C5</t>
  </si>
  <si>
    <t>Typkluster</t>
  </si>
  <si>
    <t>0-60_C1</t>
  </si>
  <si>
    <t>0-60_C2</t>
  </si>
  <si>
    <t>0-60_C3</t>
  </si>
  <si>
    <t>0-60_C4</t>
  </si>
  <si>
    <t>0-60_C5</t>
  </si>
  <si>
    <t>60-90_C1</t>
  </si>
  <si>
    <t>60-90_C2</t>
  </si>
  <si>
    <t>60-90_C3</t>
  </si>
  <si>
    <t>60-90_C4</t>
  </si>
  <si>
    <t>90+_C1</t>
  </si>
  <si>
    <t>Tidssteg</t>
  </si>
  <si>
    <t>Regnmängd totalt (mm)</t>
  </si>
  <si>
    <t>Varaktighet (min)</t>
  </si>
  <si>
    <t>90+_C2</t>
  </si>
  <si>
    <t>90+_C3</t>
  </si>
  <si>
    <t>90+_C4</t>
  </si>
  <si>
    <t>90+_C5</t>
  </si>
  <si>
    <t>Steg nr</t>
  </si>
  <si>
    <t>Normaliserad</t>
  </si>
  <si>
    <t>Steg</t>
  </si>
  <si>
    <t>Tid (från start, mm:ss)</t>
  </si>
  <si>
    <t>Nederbörd (volym, mm)</t>
  </si>
  <si>
    <t>Tidsseriegenerator (för t.ex. SWMM och andra hydrologiska modeller)</t>
  </si>
  <si>
    <t>Ackumulerad (mm)</t>
  </si>
  <si>
    <t>Intensitet (mm/h)</t>
  </si>
  <si>
    <t>df</t>
  </si>
  <si>
    <t>Av Jesper Knutsson, Chalmers tekn. Högskola / Bengt Dahlgren AB. Kontakt: jesper.knutsson@gmail.com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</si>
</sst>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-;\-* #,##0.00\ _k_r_-;_-* &quot;-&quot;??\ _k_r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17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3" fontId="20" fillId="0" borderId="16" xfId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43" fontId="0" fillId="0" borderId="10" xfId="1" applyFont="1" applyBorder="1" applyProtection="1">
      <protection locked="0"/>
    </xf>
    <xf numFmtId="2" fontId="0" fillId="0" borderId="10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43" fontId="0" fillId="0" borderId="18" xfId="1" applyFon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9" fillId="0" borderId="0" xfId="0" applyFont="1"/>
    <xf numFmtId="0" fontId="21" fillId="0" borderId="0" xfId="0" applyFont="1"/>
    <xf numFmtId="0" fontId="16" fillId="33" borderId="11" xfId="0" applyFont="1" applyFill="1" applyBorder="1"/>
    <xf numFmtId="0" fontId="16" fillId="33" borderId="13" xfId="0" applyFont="1" applyFill="1" applyBorder="1"/>
    <xf numFmtId="0" fontId="16" fillId="33" borderId="15" xfId="0" applyFont="1" applyFill="1" applyBorder="1"/>
    <xf numFmtId="0" fontId="16" fillId="33" borderId="11" xfId="0" applyFont="1" applyFill="1" applyBorder="1" applyAlignment="1">
      <alignment wrapText="1"/>
    </xf>
    <xf numFmtId="0" fontId="16" fillId="33" borderId="17" xfId="0" applyFont="1" applyFill="1" applyBorder="1" applyAlignment="1">
      <alignment wrapText="1"/>
    </xf>
    <xf numFmtId="0" fontId="16" fillId="33" borderId="19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</cellXfs>
  <cellStyles count="43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Tusental" xfId="1" builtinId="3"/>
    <cellStyle name="Utdata" xfId="11" builtinId="21" customBuiltin="1"/>
    <cellStyle name="Varnings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Main!$C$9</c:f>
              <c:strCache>
                <c:ptCount val="1"/>
                <c:pt idx="0">
                  <c:v>Nederbörd (volym, mm)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Main!$B$10:$B$109</c:f>
              <c:strCache>
                <c:ptCount val="100"/>
                <c:pt idx="0">
                  <c:v> 00:00:54 </c:v>
                </c:pt>
                <c:pt idx="1">
                  <c:v> 00:01:48 </c:v>
                </c:pt>
                <c:pt idx="2">
                  <c:v> 00:02:42 </c:v>
                </c:pt>
                <c:pt idx="3">
                  <c:v> 00:03:36 </c:v>
                </c:pt>
                <c:pt idx="4">
                  <c:v> 00:04:30 </c:v>
                </c:pt>
                <c:pt idx="5">
                  <c:v> 00:05:24 </c:v>
                </c:pt>
                <c:pt idx="6">
                  <c:v> 00:06:18 </c:v>
                </c:pt>
                <c:pt idx="7">
                  <c:v> 00:07:12 </c:v>
                </c:pt>
                <c:pt idx="8">
                  <c:v> 00:08:06 </c:v>
                </c:pt>
                <c:pt idx="9">
                  <c:v> 00:09:00 </c:v>
                </c:pt>
                <c:pt idx="10">
                  <c:v> 00:09:54 </c:v>
                </c:pt>
                <c:pt idx="11">
                  <c:v> 00:10:48 </c:v>
                </c:pt>
                <c:pt idx="12">
                  <c:v> 00:11:42 </c:v>
                </c:pt>
                <c:pt idx="13">
                  <c:v> 00:12:36 </c:v>
                </c:pt>
                <c:pt idx="14">
                  <c:v> 00:13:30 </c:v>
                </c:pt>
                <c:pt idx="15">
                  <c:v> 00:14:24 </c:v>
                </c:pt>
                <c:pt idx="16">
                  <c:v> 00:15:18 </c:v>
                </c:pt>
                <c:pt idx="17">
                  <c:v> 00:16:12 </c:v>
                </c:pt>
                <c:pt idx="18">
                  <c:v> 00:17:06 </c:v>
                </c:pt>
                <c:pt idx="19">
                  <c:v> 00:18:00 </c:v>
                </c:pt>
                <c:pt idx="20">
                  <c:v> 00:18:54 </c:v>
                </c:pt>
                <c:pt idx="21">
                  <c:v> 00:19:48 </c:v>
                </c:pt>
                <c:pt idx="22">
                  <c:v> 00:20:42 </c:v>
                </c:pt>
                <c:pt idx="23">
                  <c:v> 00:21:36 </c:v>
                </c:pt>
                <c:pt idx="24">
                  <c:v> 00:22:30 </c:v>
                </c:pt>
                <c:pt idx="25">
                  <c:v> 00:23:24 </c:v>
                </c:pt>
                <c:pt idx="26">
                  <c:v> 00:24:18 </c:v>
                </c:pt>
                <c:pt idx="27">
                  <c:v> 00:25:12 </c:v>
                </c:pt>
                <c:pt idx="28">
                  <c:v> 00:26:06 </c:v>
                </c:pt>
                <c:pt idx="29">
                  <c:v> 00:27:00 </c:v>
                </c:pt>
                <c:pt idx="30">
                  <c:v> 00:27:54 </c:v>
                </c:pt>
                <c:pt idx="31">
                  <c:v> 00:28:48 </c:v>
                </c:pt>
                <c:pt idx="32">
                  <c:v> 00:29:42 </c:v>
                </c:pt>
                <c:pt idx="33">
                  <c:v> 00:30:36 </c:v>
                </c:pt>
                <c:pt idx="34">
                  <c:v> 00:31:30 </c:v>
                </c:pt>
                <c:pt idx="35">
                  <c:v> 00:32:24 </c:v>
                </c:pt>
                <c:pt idx="36">
                  <c:v> 00:33:18 </c:v>
                </c:pt>
                <c:pt idx="37">
                  <c:v> 00:34:12 </c:v>
                </c:pt>
                <c:pt idx="38">
                  <c:v> 00:35:06 </c:v>
                </c:pt>
                <c:pt idx="39">
                  <c:v> 00:36:00 </c:v>
                </c:pt>
                <c:pt idx="40">
                  <c:v> 00:36:54 </c:v>
                </c:pt>
                <c:pt idx="41">
                  <c:v> 00:37:48 </c:v>
                </c:pt>
                <c:pt idx="42">
                  <c:v> 00:38:42 </c:v>
                </c:pt>
                <c:pt idx="43">
                  <c:v> 00:39:36 </c:v>
                </c:pt>
                <c:pt idx="44">
                  <c:v> 00:40:30 </c:v>
                </c:pt>
                <c:pt idx="45">
                  <c:v> 00:41:24 </c:v>
                </c:pt>
                <c:pt idx="46">
                  <c:v> 00:42:18 </c:v>
                </c:pt>
                <c:pt idx="47">
                  <c:v> 00:43:12 </c:v>
                </c:pt>
                <c:pt idx="48">
                  <c:v> 00:44:06 </c:v>
                </c:pt>
                <c:pt idx="49">
                  <c:v> 00:45:00 </c:v>
                </c:pt>
                <c:pt idx="50">
                  <c:v> 00:45:54 </c:v>
                </c:pt>
                <c:pt idx="51">
                  <c:v> 00:46:48 </c:v>
                </c:pt>
                <c:pt idx="52">
                  <c:v> 00:47:42 </c:v>
                </c:pt>
                <c:pt idx="53">
                  <c:v> 00:48:36 </c:v>
                </c:pt>
                <c:pt idx="54">
                  <c:v> 00:49:30 </c:v>
                </c:pt>
                <c:pt idx="55">
                  <c:v> 00:50:24 </c:v>
                </c:pt>
                <c:pt idx="56">
                  <c:v> 00:51:18 </c:v>
                </c:pt>
                <c:pt idx="57">
                  <c:v> 00:52:12 </c:v>
                </c:pt>
                <c:pt idx="58">
                  <c:v> 00:53:06 </c:v>
                </c:pt>
                <c:pt idx="59">
                  <c:v> 00:54:00 </c:v>
                </c:pt>
                <c:pt idx="60">
                  <c:v> 00:54:54 </c:v>
                </c:pt>
                <c:pt idx="61">
                  <c:v> 00:55:48 </c:v>
                </c:pt>
                <c:pt idx="62">
                  <c:v> 00:56:42 </c:v>
                </c:pt>
                <c:pt idx="63">
                  <c:v> 00:57:36 </c:v>
                </c:pt>
                <c:pt idx="64">
                  <c:v> 00:58:30 </c:v>
                </c:pt>
                <c:pt idx="65">
                  <c:v> 00:59:24 </c:v>
                </c:pt>
                <c:pt idx="66">
                  <c:v> 01:00:18 </c:v>
                </c:pt>
                <c:pt idx="67">
                  <c:v> 01:01:12 </c:v>
                </c:pt>
                <c:pt idx="68">
                  <c:v> 01:02:06 </c:v>
                </c:pt>
                <c:pt idx="69">
                  <c:v> 01:03:00 </c:v>
                </c:pt>
                <c:pt idx="70">
                  <c:v> 01:03:54 </c:v>
                </c:pt>
                <c:pt idx="71">
                  <c:v> 01:04:48 </c:v>
                </c:pt>
                <c:pt idx="72">
                  <c:v> 01:05:42 </c:v>
                </c:pt>
                <c:pt idx="73">
                  <c:v> 01:06:36 </c:v>
                </c:pt>
                <c:pt idx="74">
                  <c:v> 01:07:30 </c:v>
                </c:pt>
                <c:pt idx="75">
                  <c:v> 01:08:24 </c:v>
                </c:pt>
                <c:pt idx="76">
                  <c:v> 01:09:18 </c:v>
                </c:pt>
                <c:pt idx="77">
                  <c:v> 01:10:12 </c:v>
                </c:pt>
                <c:pt idx="78">
                  <c:v> 01:11:06 </c:v>
                </c:pt>
                <c:pt idx="79">
                  <c:v> 01:12:00 </c:v>
                </c:pt>
                <c:pt idx="80">
                  <c:v> 01:12:54 </c:v>
                </c:pt>
                <c:pt idx="81">
                  <c:v> 01:13:48 </c:v>
                </c:pt>
                <c:pt idx="82">
                  <c:v> 01:14:42 </c:v>
                </c:pt>
                <c:pt idx="83">
                  <c:v> 01:15:36 </c:v>
                </c:pt>
                <c:pt idx="84">
                  <c:v> 01:16:30 </c:v>
                </c:pt>
                <c:pt idx="85">
                  <c:v> 01:17:24 </c:v>
                </c:pt>
                <c:pt idx="86">
                  <c:v> 01:18:18 </c:v>
                </c:pt>
                <c:pt idx="87">
                  <c:v> 01:19:12 </c:v>
                </c:pt>
                <c:pt idx="88">
                  <c:v> 01:20:06 </c:v>
                </c:pt>
                <c:pt idx="89">
                  <c:v> 01:21:00 </c:v>
                </c:pt>
                <c:pt idx="90">
                  <c:v> 01:21:54 </c:v>
                </c:pt>
                <c:pt idx="91">
                  <c:v> 01:22:48 </c:v>
                </c:pt>
                <c:pt idx="92">
                  <c:v> 01:23:42 </c:v>
                </c:pt>
                <c:pt idx="93">
                  <c:v> 01:24:36 </c:v>
                </c:pt>
                <c:pt idx="94">
                  <c:v> 01:25:30 </c:v>
                </c:pt>
                <c:pt idx="95">
                  <c:v> 01:26:24 </c:v>
                </c:pt>
                <c:pt idx="96">
                  <c:v> 01:27:18 </c:v>
                </c:pt>
                <c:pt idx="97">
                  <c:v> 01:28:12 </c:v>
                </c:pt>
                <c:pt idx="98">
                  <c:v> 01:29:06 </c:v>
                </c:pt>
                <c:pt idx="99">
                  <c:v> 01:30:00 </c:v>
                </c:pt>
              </c:strCache>
            </c:strRef>
          </c:cat>
          <c:val>
            <c:numRef>
              <c:f>Main!$C$10:$C$109</c:f>
              <c:numCache>
                <c:formatCode>0.00</c:formatCode>
                <c:ptCount val="100"/>
                <c:pt idx="0">
                  <c:v>0.1088130534859798</c:v>
                </c:pt>
                <c:pt idx="1">
                  <c:v>0.19841948295131584</c:v>
                </c:pt>
                <c:pt idx="2">
                  <c:v>0.23682457011560287</c:v>
                </c:pt>
                <c:pt idx="3">
                  <c:v>0.23682457011560287</c:v>
                </c:pt>
                <c:pt idx="4">
                  <c:v>0.28163186528677114</c:v>
                </c:pt>
                <c:pt idx="5">
                  <c:v>0.2496249056908651</c:v>
                </c:pt>
                <c:pt idx="6">
                  <c:v>0.21762202653345936</c:v>
                </c:pt>
                <c:pt idx="7">
                  <c:v>0.17281881180079134</c:v>
                </c:pt>
                <c:pt idx="8">
                  <c:v>0.17281881180079134</c:v>
                </c:pt>
                <c:pt idx="9">
                  <c:v>0.19841948295131584</c:v>
                </c:pt>
                <c:pt idx="10">
                  <c:v>0.21762202653345936</c:v>
                </c:pt>
                <c:pt idx="11">
                  <c:v>0.17281881180079134</c:v>
                </c:pt>
                <c:pt idx="12">
                  <c:v>0.22402423454034059</c:v>
                </c:pt>
                <c:pt idx="13">
                  <c:v>0.19202135538293483</c:v>
                </c:pt>
                <c:pt idx="14">
                  <c:v>0.21762202653345936</c:v>
                </c:pt>
                <c:pt idx="15">
                  <c:v>0.23042644254722186</c:v>
                </c:pt>
                <c:pt idx="16">
                  <c:v>0.23042644254722186</c:v>
                </c:pt>
                <c:pt idx="17">
                  <c:v>0.20482169095819711</c:v>
                </c:pt>
                <c:pt idx="18">
                  <c:v>0.23682457011560287</c:v>
                </c:pt>
                <c:pt idx="19">
                  <c:v>0.20482169095819711</c:v>
                </c:pt>
                <c:pt idx="20">
                  <c:v>0.2496249056908651</c:v>
                </c:pt>
                <c:pt idx="21">
                  <c:v>0.24322677812248411</c:v>
                </c:pt>
                <c:pt idx="22">
                  <c:v>0.23042644254722186</c:v>
                </c:pt>
                <c:pt idx="23">
                  <c:v>0.23682457011560287</c:v>
                </c:pt>
                <c:pt idx="24">
                  <c:v>0.39684304634113193</c:v>
                </c:pt>
                <c:pt idx="25">
                  <c:v>0.30723253643729564</c:v>
                </c:pt>
                <c:pt idx="26">
                  <c:v>0.46084472421744321</c:v>
                </c:pt>
                <c:pt idx="27">
                  <c:v>0.56967001901892367</c:v>
                </c:pt>
                <c:pt idx="28">
                  <c:v>0.55045115368277919</c:v>
                </c:pt>
                <c:pt idx="29">
                  <c:v>0.4736573011082062</c:v>
                </c:pt>
                <c:pt idx="30">
                  <c:v>0.50564793895011129</c:v>
                </c:pt>
                <c:pt idx="31">
                  <c:v>0.51205422739549278</c:v>
                </c:pt>
                <c:pt idx="32">
                  <c:v>0.48646987799896924</c:v>
                </c:pt>
                <c:pt idx="33">
                  <c:v>0.5440448652373977</c:v>
                </c:pt>
                <c:pt idx="34">
                  <c:v>0.67845450943540186</c:v>
                </c:pt>
                <c:pt idx="35">
                  <c:v>0.62087952219697329</c:v>
                </c:pt>
                <c:pt idx="36">
                  <c:v>0.69126708632616496</c:v>
                </c:pt>
                <c:pt idx="37">
                  <c:v>0.69767337477154634</c:v>
                </c:pt>
                <c:pt idx="38">
                  <c:v>0.71689224010769081</c:v>
                </c:pt>
                <c:pt idx="39">
                  <c:v>0.65927644848425981</c:v>
                </c:pt>
                <c:pt idx="40">
                  <c:v>0.68486079788078336</c:v>
                </c:pt>
                <c:pt idx="41">
                  <c:v>0.62728581064235478</c:v>
                </c:pt>
                <c:pt idx="42">
                  <c:v>0.65287016003887832</c:v>
                </c:pt>
                <c:pt idx="43">
                  <c:v>0.68486079788078336</c:v>
                </c:pt>
                <c:pt idx="44">
                  <c:v>0.69126708632616496</c:v>
                </c:pt>
                <c:pt idx="45">
                  <c:v>0.6080669453062103</c:v>
                </c:pt>
                <c:pt idx="46">
                  <c:v>0.55685744212816068</c:v>
                </c:pt>
                <c:pt idx="47">
                  <c:v>0.4928353620593483</c:v>
                </c:pt>
                <c:pt idx="48">
                  <c:v>0.46725101266282471</c:v>
                </c:pt>
                <c:pt idx="49">
                  <c:v>0.42244779793015669</c:v>
                </c:pt>
                <c:pt idx="50">
                  <c:v>0.38404271076586965</c:v>
                </c:pt>
                <c:pt idx="51">
                  <c:v>0.37123829475210718</c:v>
                </c:pt>
                <c:pt idx="52">
                  <c:v>0.36484016718372619</c:v>
                </c:pt>
                <c:pt idx="53">
                  <c:v>0.3328372880263204</c:v>
                </c:pt>
                <c:pt idx="54">
                  <c:v>0.26882744927300861</c:v>
                </c:pt>
                <c:pt idx="55">
                  <c:v>0.27522965727988991</c:v>
                </c:pt>
                <c:pt idx="56">
                  <c:v>0.23682457011560287</c:v>
                </c:pt>
                <c:pt idx="57">
                  <c:v>0.25602711369774639</c:v>
                </c:pt>
                <c:pt idx="58">
                  <c:v>0.24322677812248411</c:v>
                </c:pt>
                <c:pt idx="59">
                  <c:v>0.31363474444417688</c:v>
                </c:pt>
                <c:pt idx="60">
                  <c:v>0.30083032843041441</c:v>
                </c:pt>
                <c:pt idx="61">
                  <c:v>0.28802999285515213</c:v>
                </c:pt>
                <c:pt idx="62">
                  <c:v>0.23682457011560287</c:v>
                </c:pt>
                <c:pt idx="63">
                  <c:v>0.26242932170462763</c:v>
                </c:pt>
                <c:pt idx="64">
                  <c:v>0.24322677812248411</c:v>
                </c:pt>
                <c:pt idx="65">
                  <c:v>0.20482169095819711</c:v>
                </c:pt>
                <c:pt idx="66">
                  <c:v>0.19841948295131584</c:v>
                </c:pt>
                <c:pt idx="67">
                  <c:v>0.20482169095819711</c:v>
                </c:pt>
                <c:pt idx="68">
                  <c:v>0.22402423454034059</c:v>
                </c:pt>
                <c:pt idx="69">
                  <c:v>0.23042644254722186</c:v>
                </c:pt>
                <c:pt idx="70">
                  <c:v>0.23042644254722186</c:v>
                </c:pt>
                <c:pt idx="71">
                  <c:v>0.17922101980767258</c:v>
                </c:pt>
                <c:pt idx="72">
                  <c:v>0.17922101980767258</c:v>
                </c:pt>
                <c:pt idx="73">
                  <c:v>0.19202135538293483</c:v>
                </c:pt>
                <c:pt idx="74">
                  <c:v>0.15361626821864782</c:v>
                </c:pt>
                <c:pt idx="75">
                  <c:v>0.19202135538293483</c:v>
                </c:pt>
                <c:pt idx="76">
                  <c:v>0.19202135538293483</c:v>
                </c:pt>
                <c:pt idx="77">
                  <c:v>0.19841948295131584</c:v>
                </c:pt>
                <c:pt idx="78">
                  <c:v>0.17281881180079134</c:v>
                </c:pt>
                <c:pt idx="79">
                  <c:v>0.17922101980767258</c:v>
                </c:pt>
                <c:pt idx="80">
                  <c:v>0.17281881180079134</c:v>
                </c:pt>
                <c:pt idx="81">
                  <c:v>0.14721406021176656</c:v>
                </c:pt>
                <c:pt idx="82">
                  <c:v>0.14721406021176656</c:v>
                </c:pt>
                <c:pt idx="83">
                  <c:v>0.15361626821864782</c:v>
                </c:pt>
                <c:pt idx="84">
                  <c:v>0.15361626821864782</c:v>
                </c:pt>
                <c:pt idx="85">
                  <c:v>0.15361626821864782</c:v>
                </c:pt>
                <c:pt idx="86">
                  <c:v>0.1664166037939101</c:v>
                </c:pt>
                <c:pt idx="87">
                  <c:v>0.1664166037939101</c:v>
                </c:pt>
                <c:pt idx="88">
                  <c:v>0.15361626821864782</c:v>
                </c:pt>
                <c:pt idx="89">
                  <c:v>0.14081593264338557</c:v>
                </c:pt>
                <c:pt idx="90">
                  <c:v>0.14721406021176656</c:v>
                </c:pt>
                <c:pt idx="91">
                  <c:v>0.12801559706812329</c:v>
                </c:pt>
                <c:pt idx="92">
                  <c:v>0.12801559706812329</c:v>
                </c:pt>
                <c:pt idx="93">
                  <c:v>0.12801559706812329</c:v>
                </c:pt>
                <c:pt idx="94">
                  <c:v>0.12161338906124206</c:v>
                </c:pt>
                <c:pt idx="95">
                  <c:v>0.12161338906124206</c:v>
                </c:pt>
                <c:pt idx="96">
                  <c:v>0.12161338906124206</c:v>
                </c:pt>
                <c:pt idx="97">
                  <c:v>0.13441372463650431</c:v>
                </c:pt>
                <c:pt idx="98">
                  <c:v>0.12161338906124206</c:v>
                </c:pt>
                <c:pt idx="99">
                  <c:v>5.7607630746430522E-2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C-4A60-881A-8DBD4A56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806058712"/>
        <c:axId val="806054392"/>
      </c:barChart>
      <c:catAx>
        <c:axId val="80605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4392"/>
        <c:crosses val="autoZero"/>
        <c:auto val="1"/>
        <c:lblAlgn val="ctr"/>
        <c:lblOffset val="100"/>
        <c:noMultiLvlLbl val="0"/>
      </c:catAx>
      <c:valAx>
        <c:axId val="80605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Main!$C$9</c:f>
              <c:strCache>
                <c:ptCount val="1"/>
                <c:pt idx="0">
                  <c:v>Nederbörd (volym, mm)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Main!$D$9</c:f>
              <c:strCache>
                <c:ptCount val="1"/>
                <c:pt idx="0">
                  <c:v>Intensitet (mm/h)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Main!$B$10:$B$109</c:f>
              <c:strCache>
                <c:ptCount val="100"/>
                <c:pt idx="0">
                  <c:v> 00:00:54 </c:v>
                </c:pt>
                <c:pt idx="1">
                  <c:v> 00:01:48 </c:v>
                </c:pt>
                <c:pt idx="2">
                  <c:v> 00:02:42 </c:v>
                </c:pt>
                <c:pt idx="3">
                  <c:v> 00:03:36 </c:v>
                </c:pt>
                <c:pt idx="4">
                  <c:v> 00:04:30 </c:v>
                </c:pt>
                <c:pt idx="5">
                  <c:v> 00:05:24 </c:v>
                </c:pt>
                <c:pt idx="6">
                  <c:v> 00:06:18 </c:v>
                </c:pt>
                <c:pt idx="7">
                  <c:v> 00:07:12 </c:v>
                </c:pt>
                <c:pt idx="8">
                  <c:v> 00:08:06 </c:v>
                </c:pt>
                <c:pt idx="9">
                  <c:v> 00:09:00 </c:v>
                </c:pt>
                <c:pt idx="10">
                  <c:v> 00:09:54 </c:v>
                </c:pt>
                <c:pt idx="11">
                  <c:v> 00:10:48 </c:v>
                </c:pt>
                <c:pt idx="12">
                  <c:v> 00:11:42 </c:v>
                </c:pt>
                <c:pt idx="13">
                  <c:v> 00:12:36 </c:v>
                </c:pt>
                <c:pt idx="14">
                  <c:v> 00:13:30 </c:v>
                </c:pt>
                <c:pt idx="15">
                  <c:v> 00:14:24 </c:v>
                </c:pt>
                <c:pt idx="16">
                  <c:v> 00:15:18 </c:v>
                </c:pt>
                <c:pt idx="17">
                  <c:v> 00:16:12 </c:v>
                </c:pt>
                <c:pt idx="18">
                  <c:v> 00:17:06 </c:v>
                </c:pt>
                <c:pt idx="19">
                  <c:v> 00:18:00 </c:v>
                </c:pt>
                <c:pt idx="20">
                  <c:v> 00:18:54 </c:v>
                </c:pt>
                <c:pt idx="21">
                  <c:v> 00:19:48 </c:v>
                </c:pt>
                <c:pt idx="22">
                  <c:v> 00:20:42 </c:v>
                </c:pt>
                <c:pt idx="23">
                  <c:v> 00:21:36 </c:v>
                </c:pt>
                <c:pt idx="24">
                  <c:v> 00:22:30 </c:v>
                </c:pt>
                <c:pt idx="25">
                  <c:v> 00:23:24 </c:v>
                </c:pt>
                <c:pt idx="26">
                  <c:v> 00:24:18 </c:v>
                </c:pt>
                <c:pt idx="27">
                  <c:v> 00:25:12 </c:v>
                </c:pt>
                <c:pt idx="28">
                  <c:v> 00:26:06 </c:v>
                </c:pt>
                <c:pt idx="29">
                  <c:v> 00:27:00 </c:v>
                </c:pt>
                <c:pt idx="30">
                  <c:v> 00:27:54 </c:v>
                </c:pt>
                <c:pt idx="31">
                  <c:v> 00:28:48 </c:v>
                </c:pt>
                <c:pt idx="32">
                  <c:v> 00:29:42 </c:v>
                </c:pt>
                <c:pt idx="33">
                  <c:v> 00:30:36 </c:v>
                </c:pt>
                <c:pt idx="34">
                  <c:v> 00:31:30 </c:v>
                </c:pt>
                <c:pt idx="35">
                  <c:v> 00:32:24 </c:v>
                </c:pt>
                <c:pt idx="36">
                  <c:v> 00:33:18 </c:v>
                </c:pt>
                <c:pt idx="37">
                  <c:v> 00:34:12 </c:v>
                </c:pt>
                <c:pt idx="38">
                  <c:v> 00:35:06 </c:v>
                </c:pt>
                <c:pt idx="39">
                  <c:v> 00:36:00 </c:v>
                </c:pt>
                <c:pt idx="40">
                  <c:v> 00:36:54 </c:v>
                </c:pt>
                <c:pt idx="41">
                  <c:v> 00:37:48 </c:v>
                </c:pt>
                <c:pt idx="42">
                  <c:v> 00:38:42 </c:v>
                </c:pt>
                <c:pt idx="43">
                  <c:v> 00:39:36 </c:v>
                </c:pt>
                <c:pt idx="44">
                  <c:v> 00:40:30 </c:v>
                </c:pt>
                <c:pt idx="45">
                  <c:v> 00:41:24 </c:v>
                </c:pt>
                <c:pt idx="46">
                  <c:v> 00:42:18 </c:v>
                </c:pt>
                <c:pt idx="47">
                  <c:v> 00:43:12 </c:v>
                </c:pt>
                <c:pt idx="48">
                  <c:v> 00:44:06 </c:v>
                </c:pt>
                <c:pt idx="49">
                  <c:v> 00:45:00 </c:v>
                </c:pt>
                <c:pt idx="50">
                  <c:v> 00:45:54 </c:v>
                </c:pt>
                <c:pt idx="51">
                  <c:v> 00:46:48 </c:v>
                </c:pt>
                <c:pt idx="52">
                  <c:v> 00:47:42 </c:v>
                </c:pt>
                <c:pt idx="53">
                  <c:v> 00:48:36 </c:v>
                </c:pt>
                <c:pt idx="54">
                  <c:v> 00:49:30 </c:v>
                </c:pt>
                <c:pt idx="55">
                  <c:v> 00:50:24 </c:v>
                </c:pt>
                <c:pt idx="56">
                  <c:v> 00:51:18 </c:v>
                </c:pt>
                <c:pt idx="57">
                  <c:v> 00:52:12 </c:v>
                </c:pt>
                <c:pt idx="58">
                  <c:v> 00:53:06 </c:v>
                </c:pt>
                <c:pt idx="59">
                  <c:v> 00:54:00 </c:v>
                </c:pt>
                <c:pt idx="60">
                  <c:v> 00:54:54 </c:v>
                </c:pt>
                <c:pt idx="61">
                  <c:v> 00:55:48 </c:v>
                </c:pt>
                <c:pt idx="62">
                  <c:v> 00:56:42 </c:v>
                </c:pt>
                <c:pt idx="63">
                  <c:v> 00:57:36 </c:v>
                </c:pt>
                <c:pt idx="64">
                  <c:v> 00:58:30 </c:v>
                </c:pt>
                <c:pt idx="65">
                  <c:v> 00:59:24 </c:v>
                </c:pt>
                <c:pt idx="66">
                  <c:v> 01:00:18 </c:v>
                </c:pt>
                <c:pt idx="67">
                  <c:v> 01:01:12 </c:v>
                </c:pt>
                <c:pt idx="68">
                  <c:v> 01:02:06 </c:v>
                </c:pt>
                <c:pt idx="69">
                  <c:v> 01:03:00 </c:v>
                </c:pt>
                <c:pt idx="70">
                  <c:v> 01:03:54 </c:v>
                </c:pt>
                <c:pt idx="71">
                  <c:v> 01:04:48 </c:v>
                </c:pt>
                <c:pt idx="72">
                  <c:v> 01:05:42 </c:v>
                </c:pt>
                <c:pt idx="73">
                  <c:v> 01:06:36 </c:v>
                </c:pt>
                <c:pt idx="74">
                  <c:v> 01:07:30 </c:v>
                </c:pt>
                <c:pt idx="75">
                  <c:v> 01:08:24 </c:v>
                </c:pt>
                <c:pt idx="76">
                  <c:v> 01:09:18 </c:v>
                </c:pt>
                <c:pt idx="77">
                  <c:v> 01:10:12 </c:v>
                </c:pt>
                <c:pt idx="78">
                  <c:v> 01:11:06 </c:v>
                </c:pt>
                <c:pt idx="79">
                  <c:v> 01:12:00 </c:v>
                </c:pt>
                <c:pt idx="80">
                  <c:v> 01:12:54 </c:v>
                </c:pt>
                <c:pt idx="81">
                  <c:v> 01:13:48 </c:v>
                </c:pt>
                <c:pt idx="82">
                  <c:v> 01:14:42 </c:v>
                </c:pt>
                <c:pt idx="83">
                  <c:v> 01:15:36 </c:v>
                </c:pt>
                <c:pt idx="84">
                  <c:v> 01:16:30 </c:v>
                </c:pt>
                <c:pt idx="85">
                  <c:v> 01:17:24 </c:v>
                </c:pt>
                <c:pt idx="86">
                  <c:v> 01:18:18 </c:v>
                </c:pt>
                <c:pt idx="87">
                  <c:v> 01:19:12 </c:v>
                </c:pt>
                <c:pt idx="88">
                  <c:v> 01:20:06 </c:v>
                </c:pt>
                <c:pt idx="89">
                  <c:v> 01:21:00 </c:v>
                </c:pt>
                <c:pt idx="90">
                  <c:v> 01:21:54 </c:v>
                </c:pt>
                <c:pt idx="91">
                  <c:v> 01:22:48 </c:v>
                </c:pt>
                <c:pt idx="92">
                  <c:v> 01:23:42 </c:v>
                </c:pt>
                <c:pt idx="93">
                  <c:v> 01:24:36 </c:v>
                </c:pt>
                <c:pt idx="94">
                  <c:v> 01:25:30 </c:v>
                </c:pt>
                <c:pt idx="95">
                  <c:v> 01:26:24 </c:v>
                </c:pt>
                <c:pt idx="96">
                  <c:v> 01:27:18 </c:v>
                </c:pt>
                <c:pt idx="97">
                  <c:v> 01:28:12 </c:v>
                </c:pt>
                <c:pt idx="98">
                  <c:v> 01:29:06 </c:v>
                </c:pt>
                <c:pt idx="99">
                  <c:v> 01:30:00 </c:v>
                </c:pt>
              </c:strCache>
            </c:strRef>
          </c:cat>
          <c:val>
            <c:numRef>
              <c:f>Main!$D$10:$D$109</c:f>
              <c:numCache>
                <c:formatCode>_-* #\ ##0.00\ _k_r_-;\-* #\ ##0.00\ _k_r_-;_-* "-"??\ _k_r_-;_-@_-</c:formatCode>
                <c:ptCount val="100"/>
                <c:pt idx="0">
                  <c:v>7.254203565731987E-2</c:v>
                </c:pt>
                <c:pt idx="1">
                  <c:v>0.13227965530087724</c:v>
                </c:pt>
                <c:pt idx="2">
                  <c:v>0.15788304674373524</c:v>
                </c:pt>
                <c:pt idx="3">
                  <c:v>0.15788304674373524</c:v>
                </c:pt>
                <c:pt idx="4">
                  <c:v>0.18775457685784744</c:v>
                </c:pt>
                <c:pt idx="5">
                  <c:v>0.16641660379391005</c:v>
                </c:pt>
                <c:pt idx="6">
                  <c:v>0.14508135102230624</c:v>
                </c:pt>
                <c:pt idx="7">
                  <c:v>0.11521254120052755</c:v>
                </c:pt>
                <c:pt idx="8">
                  <c:v>0.11521254120052755</c:v>
                </c:pt>
                <c:pt idx="9">
                  <c:v>0.13227965530087724</c:v>
                </c:pt>
                <c:pt idx="10">
                  <c:v>0.14508135102230624</c:v>
                </c:pt>
                <c:pt idx="11">
                  <c:v>0.11521254120052755</c:v>
                </c:pt>
                <c:pt idx="12">
                  <c:v>0.14934948969356041</c:v>
                </c:pt>
                <c:pt idx="13">
                  <c:v>0.12801423692195657</c:v>
                </c:pt>
                <c:pt idx="14">
                  <c:v>0.14508135102230624</c:v>
                </c:pt>
                <c:pt idx="15">
                  <c:v>0.15361762836481457</c:v>
                </c:pt>
                <c:pt idx="16">
                  <c:v>0.15361762836481457</c:v>
                </c:pt>
                <c:pt idx="17">
                  <c:v>0.1365477939721314</c:v>
                </c:pt>
                <c:pt idx="18">
                  <c:v>0.15788304674373524</c:v>
                </c:pt>
                <c:pt idx="19">
                  <c:v>0.1365477939721314</c:v>
                </c:pt>
                <c:pt idx="20">
                  <c:v>0.16641660379391005</c:v>
                </c:pt>
                <c:pt idx="21">
                  <c:v>0.16215118541498941</c:v>
                </c:pt>
                <c:pt idx="22">
                  <c:v>0.15361762836481457</c:v>
                </c:pt>
                <c:pt idx="23">
                  <c:v>0.15788304674373524</c:v>
                </c:pt>
                <c:pt idx="24">
                  <c:v>0.26456203089408792</c:v>
                </c:pt>
                <c:pt idx="25">
                  <c:v>0.20482169095819711</c:v>
                </c:pt>
                <c:pt idx="26">
                  <c:v>0.30722981614496214</c:v>
                </c:pt>
                <c:pt idx="27">
                  <c:v>0.37978001267928246</c:v>
                </c:pt>
                <c:pt idx="28">
                  <c:v>0.36696743578851948</c:v>
                </c:pt>
                <c:pt idx="29">
                  <c:v>0.31577153407213748</c:v>
                </c:pt>
                <c:pt idx="30">
                  <c:v>0.33709862596674084</c:v>
                </c:pt>
                <c:pt idx="31">
                  <c:v>0.34136948493032854</c:v>
                </c:pt>
                <c:pt idx="32">
                  <c:v>0.32431325199931282</c:v>
                </c:pt>
                <c:pt idx="33">
                  <c:v>0.36269657682493178</c:v>
                </c:pt>
                <c:pt idx="34">
                  <c:v>0.45230300629026787</c:v>
                </c:pt>
                <c:pt idx="35">
                  <c:v>0.4139196814646488</c:v>
                </c:pt>
                <c:pt idx="36">
                  <c:v>0.46084472421744327</c:v>
                </c:pt>
                <c:pt idx="37">
                  <c:v>0.46511558318103086</c:v>
                </c:pt>
                <c:pt idx="38">
                  <c:v>0.47792816007179384</c:v>
                </c:pt>
                <c:pt idx="39">
                  <c:v>0.43951763232283986</c:v>
                </c:pt>
                <c:pt idx="40">
                  <c:v>0.45657386525385552</c:v>
                </c:pt>
                <c:pt idx="41">
                  <c:v>0.4181905404282365</c:v>
                </c:pt>
                <c:pt idx="42">
                  <c:v>0.43524677335925221</c:v>
                </c:pt>
                <c:pt idx="43">
                  <c:v>0.45657386525385552</c:v>
                </c:pt>
                <c:pt idx="44">
                  <c:v>0.46084472421744327</c:v>
                </c:pt>
                <c:pt idx="45">
                  <c:v>0.40537796353747352</c:v>
                </c:pt>
                <c:pt idx="46">
                  <c:v>0.37123829475210712</c:v>
                </c:pt>
                <c:pt idx="47">
                  <c:v>0.32855690803956555</c:v>
                </c:pt>
                <c:pt idx="48">
                  <c:v>0.31150067510854978</c:v>
                </c:pt>
                <c:pt idx="49">
                  <c:v>0.28163186528677114</c:v>
                </c:pt>
                <c:pt idx="50">
                  <c:v>0.25602847384391314</c:v>
                </c:pt>
                <c:pt idx="51">
                  <c:v>0.24749219650140478</c:v>
                </c:pt>
                <c:pt idx="52">
                  <c:v>0.24322677812248411</c:v>
                </c:pt>
                <c:pt idx="53">
                  <c:v>0.22189152535088025</c:v>
                </c:pt>
                <c:pt idx="54">
                  <c:v>0.17921829951533905</c:v>
                </c:pt>
                <c:pt idx="55">
                  <c:v>0.1834864381865933</c:v>
                </c:pt>
                <c:pt idx="56">
                  <c:v>0.15788304674373524</c:v>
                </c:pt>
                <c:pt idx="57">
                  <c:v>0.17068474246516427</c:v>
                </c:pt>
                <c:pt idx="58">
                  <c:v>0.16215118541498941</c:v>
                </c:pt>
                <c:pt idx="59">
                  <c:v>0.20908982962945125</c:v>
                </c:pt>
                <c:pt idx="60">
                  <c:v>0.20055355228694291</c:v>
                </c:pt>
                <c:pt idx="61">
                  <c:v>0.1920199952367681</c:v>
                </c:pt>
                <c:pt idx="62">
                  <c:v>0.15788304674373524</c:v>
                </c:pt>
                <c:pt idx="63">
                  <c:v>0.17495288113641844</c:v>
                </c:pt>
                <c:pt idx="64">
                  <c:v>0.16215118541498941</c:v>
                </c:pt>
                <c:pt idx="65">
                  <c:v>0.1365477939721314</c:v>
                </c:pt>
                <c:pt idx="66">
                  <c:v>0.13227965530087724</c:v>
                </c:pt>
                <c:pt idx="67">
                  <c:v>0.1365477939721314</c:v>
                </c:pt>
                <c:pt idx="68">
                  <c:v>0.14934948969356041</c:v>
                </c:pt>
                <c:pt idx="69">
                  <c:v>0.15361762836481457</c:v>
                </c:pt>
                <c:pt idx="70">
                  <c:v>0.15361762836481457</c:v>
                </c:pt>
                <c:pt idx="71">
                  <c:v>0.11948067987178172</c:v>
                </c:pt>
                <c:pt idx="72">
                  <c:v>0.11948067987178172</c:v>
                </c:pt>
                <c:pt idx="73">
                  <c:v>0.12801423692195657</c:v>
                </c:pt>
                <c:pt idx="74">
                  <c:v>0.10241084547909855</c:v>
                </c:pt>
                <c:pt idx="75">
                  <c:v>0.12801423692195657</c:v>
                </c:pt>
                <c:pt idx="76">
                  <c:v>0.12801423692195657</c:v>
                </c:pt>
                <c:pt idx="77">
                  <c:v>0.13227965530087724</c:v>
                </c:pt>
                <c:pt idx="78">
                  <c:v>0.11521254120052755</c:v>
                </c:pt>
                <c:pt idx="79">
                  <c:v>0.11948067987178172</c:v>
                </c:pt>
                <c:pt idx="80">
                  <c:v>0.11521254120052755</c:v>
                </c:pt>
                <c:pt idx="81">
                  <c:v>9.8142706807844371E-2</c:v>
                </c:pt>
                <c:pt idx="82">
                  <c:v>9.8142706807844371E-2</c:v>
                </c:pt>
                <c:pt idx="83">
                  <c:v>0.10241084547909855</c:v>
                </c:pt>
                <c:pt idx="84">
                  <c:v>0.10241084547909855</c:v>
                </c:pt>
                <c:pt idx="85">
                  <c:v>0.10241084547909855</c:v>
                </c:pt>
                <c:pt idx="86">
                  <c:v>0.11094440252927341</c:v>
                </c:pt>
                <c:pt idx="87">
                  <c:v>0.11094440252927341</c:v>
                </c:pt>
                <c:pt idx="88">
                  <c:v>0.10241084547909855</c:v>
                </c:pt>
                <c:pt idx="89">
                  <c:v>9.3877288428923719E-2</c:v>
                </c:pt>
                <c:pt idx="90">
                  <c:v>9.8142706807844371E-2</c:v>
                </c:pt>
                <c:pt idx="91">
                  <c:v>8.5343731378748858E-2</c:v>
                </c:pt>
                <c:pt idx="92">
                  <c:v>8.5343731378748858E-2</c:v>
                </c:pt>
                <c:pt idx="93">
                  <c:v>8.5343731378748858E-2</c:v>
                </c:pt>
                <c:pt idx="94">
                  <c:v>8.1075592707494704E-2</c:v>
                </c:pt>
                <c:pt idx="95">
                  <c:v>8.1075592707494704E-2</c:v>
                </c:pt>
                <c:pt idx="96">
                  <c:v>8.1075592707494704E-2</c:v>
                </c:pt>
                <c:pt idx="97">
                  <c:v>8.9609149757669523E-2</c:v>
                </c:pt>
                <c:pt idx="98">
                  <c:v>8.1075592707494704E-2</c:v>
                </c:pt>
                <c:pt idx="99">
                  <c:v>3.8405087164287019E-2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3-4535-932F-8B350931B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806058712"/>
        <c:axId val="806054392"/>
      </c:barChart>
      <c:catAx>
        <c:axId val="80605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4392"/>
        <c:crosses val="autoZero"/>
        <c:auto val="1"/>
        <c:lblAlgn val="ctr"/>
        <c:lblOffset val="100"/>
        <c:noMultiLvlLbl val="0"/>
      </c:catAx>
      <c:valAx>
        <c:axId val="80605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Main!$D$9</c:f>
              <c:strCache>
                <c:ptCount val="1"/>
                <c:pt idx="0">
                  <c:v>Intensitet (mm/h)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.00\ _k_r_-;\-* #\ ##0.00\ _k_r_-;_-* &quot;-&quot;??\ _k_r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Main!$E$9</c:f>
              <c:strCache>
                <c:ptCount val="1"/>
                <c:pt idx="0">
                  <c:v>Ackumulerad (mm)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Main!$B$10:$B$109</c:f>
              <c:strCache>
                <c:ptCount val="100"/>
                <c:pt idx="0">
                  <c:v> 00:00:54 </c:v>
                </c:pt>
                <c:pt idx="1">
                  <c:v> 00:01:48 </c:v>
                </c:pt>
                <c:pt idx="2">
                  <c:v> 00:02:42 </c:v>
                </c:pt>
                <c:pt idx="3">
                  <c:v> 00:03:36 </c:v>
                </c:pt>
                <c:pt idx="4">
                  <c:v> 00:04:30 </c:v>
                </c:pt>
                <c:pt idx="5">
                  <c:v> 00:05:24 </c:v>
                </c:pt>
                <c:pt idx="6">
                  <c:v> 00:06:18 </c:v>
                </c:pt>
                <c:pt idx="7">
                  <c:v> 00:07:12 </c:v>
                </c:pt>
                <c:pt idx="8">
                  <c:v> 00:08:06 </c:v>
                </c:pt>
                <c:pt idx="9">
                  <c:v> 00:09:00 </c:v>
                </c:pt>
                <c:pt idx="10">
                  <c:v> 00:09:54 </c:v>
                </c:pt>
                <c:pt idx="11">
                  <c:v> 00:10:48 </c:v>
                </c:pt>
                <c:pt idx="12">
                  <c:v> 00:11:42 </c:v>
                </c:pt>
                <c:pt idx="13">
                  <c:v> 00:12:36 </c:v>
                </c:pt>
                <c:pt idx="14">
                  <c:v> 00:13:30 </c:v>
                </c:pt>
                <c:pt idx="15">
                  <c:v> 00:14:24 </c:v>
                </c:pt>
                <c:pt idx="16">
                  <c:v> 00:15:18 </c:v>
                </c:pt>
                <c:pt idx="17">
                  <c:v> 00:16:12 </c:v>
                </c:pt>
                <c:pt idx="18">
                  <c:v> 00:17:06 </c:v>
                </c:pt>
                <c:pt idx="19">
                  <c:v> 00:18:00 </c:v>
                </c:pt>
                <c:pt idx="20">
                  <c:v> 00:18:54 </c:v>
                </c:pt>
                <c:pt idx="21">
                  <c:v> 00:19:48 </c:v>
                </c:pt>
                <c:pt idx="22">
                  <c:v> 00:20:42 </c:v>
                </c:pt>
                <c:pt idx="23">
                  <c:v> 00:21:36 </c:v>
                </c:pt>
                <c:pt idx="24">
                  <c:v> 00:22:30 </c:v>
                </c:pt>
                <c:pt idx="25">
                  <c:v> 00:23:24 </c:v>
                </c:pt>
                <c:pt idx="26">
                  <c:v> 00:24:18 </c:v>
                </c:pt>
                <c:pt idx="27">
                  <c:v> 00:25:12 </c:v>
                </c:pt>
                <c:pt idx="28">
                  <c:v> 00:26:06 </c:v>
                </c:pt>
                <c:pt idx="29">
                  <c:v> 00:27:00 </c:v>
                </c:pt>
                <c:pt idx="30">
                  <c:v> 00:27:54 </c:v>
                </c:pt>
                <c:pt idx="31">
                  <c:v> 00:28:48 </c:v>
                </c:pt>
                <c:pt idx="32">
                  <c:v> 00:29:42 </c:v>
                </c:pt>
                <c:pt idx="33">
                  <c:v> 00:30:36 </c:v>
                </c:pt>
                <c:pt idx="34">
                  <c:v> 00:31:30 </c:v>
                </c:pt>
                <c:pt idx="35">
                  <c:v> 00:32:24 </c:v>
                </c:pt>
                <c:pt idx="36">
                  <c:v> 00:33:18 </c:v>
                </c:pt>
                <c:pt idx="37">
                  <c:v> 00:34:12 </c:v>
                </c:pt>
                <c:pt idx="38">
                  <c:v> 00:35:06 </c:v>
                </c:pt>
                <c:pt idx="39">
                  <c:v> 00:36:00 </c:v>
                </c:pt>
                <c:pt idx="40">
                  <c:v> 00:36:54 </c:v>
                </c:pt>
                <c:pt idx="41">
                  <c:v> 00:37:48 </c:v>
                </c:pt>
                <c:pt idx="42">
                  <c:v> 00:38:42 </c:v>
                </c:pt>
                <c:pt idx="43">
                  <c:v> 00:39:36 </c:v>
                </c:pt>
                <c:pt idx="44">
                  <c:v> 00:40:30 </c:v>
                </c:pt>
                <c:pt idx="45">
                  <c:v> 00:41:24 </c:v>
                </c:pt>
                <c:pt idx="46">
                  <c:v> 00:42:18 </c:v>
                </c:pt>
                <c:pt idx="47">
                  <c:v> 00:43:12 </c:v>
                </c:pt>
                <c:pt idx="48">
                  <c:v> 00:44:06 </c:v>
                </c:pt>
                <c:pt idx="49">
                  <c:v> 00:45:00 </c:v>
                </c:pt>
                <c:pt idx="50">
                  <c:v> 00:45:54 </c:v>
                </c:pt>
                <c:pt idx="51">
                  <c:v> 00:46:48 </c:v>
                </c:pt>
                <c:pt idx="52">
                  <c:v> 00:47:42 </c:v>
                </c:pt>
                <c:pt idx="53">
                  <c:v> 00:48:36 </c:v>
                </c:pt>
                <c:pt idx="54">
                  <c:v> 00:49:30 </c:v>
                </c:pt>
                <c:pt idx="55">
                  <c:v> 00:50:24 </c:v>
                </c:pt>
                <c:pt idx="56">
                  <c:v> 00:51:18 </c:v>
                </c:pt>
                <c:pt idx="57">
                  <c:v> 00:52:12 </c:v>
                </c:pt>
                <c:pt idx="58">
                  <c:v> 00:53:06 </c:v>
                </c:pt>
                <c:pt idx="59">
                  <c:v> 00:54:00 </c:v>
                </c:pt>
                <c:pt idx="60">
                  <c:v> 00:54:54 </c:v>
                </c:pt>
                <c:pt idx="61">
                  <c:v> 00:55:48 </c:v>
                </c:pt>
                <c:pt idx="62">
                  <c:v> 00:56:42 </c:v>
                </c:pt>
                <c:pt idx="63">
                  <c:v> 00:57:36 </c:v>
                </c:pt>
                <c:pt idx="64">
                  <c:v> 00:58:30 </c:v>
                </c:pt>
                <c:pt idx="65">
                  <c:v> 00:59:24 </c:v>
                </c:pt>
                <c:pt idx="66">
                  <c:v> 01:00:18 </c:v>
                </c:pt>
                <c:pt idx="67">
                  <c:v> 01:01:12 </c:v>
                </c:pt>
                <c:pt idx="68">
                  <c:v> 01:02:06 </c:v>
                </c:pt>
                <c:pt idx="69">
                  <c:v> 01:03:00 </c:v>
                </c:pt>
                <c:pt idx="70">
                  <c:v> 01:03:54 </c:v>
                </c:pt>
                <c:pt idx="71">
                  <c:v> 01:04:48 </c:v>
                </c:pt>
                <c:pt idx="72">
                  <c:v> 01:05:42 </c:v>
                </c:pt>
                <c:pt idx="73">
                  <c:v> 01:06:36 </c:v>
                </c:pt>
                <c:pt idx="74">
                  <c:v> 01:07:30 </c:v>
                </c:pt>
                <c:pt idx="75">
                  <c:v> 01:08:24 </c:v>
                </c:pt>
                <c:pt idx="76">
                  <c:v> 01:09:18 </c:v>
                </c:pt>
                <c:pt idx="77">
                  <c:v> 01:10:12 </c:v>
                </c:pt>
                <c:pt idx="78">
                  <c:v> 01:11:06 </c:v>
                </c:pt>
                <c:pt idx="79">
                  <c:v> 01:12:00 </c:v>
                </c:pt>
                <c:pt idx="80">
                  <c:v> 01:12:54 </c:v>
                </c:pt>
                <c:pt idx="81">
                  <c:v> 01:13:48 </c:v>
                </c:pt>
                <c:pt idx="82">
                  <c:v> 01:14:42 </c:v>
                </c:pt>
                <c:pt idx="83">
                  <c:v> 01:15:36 </c:v>
                </c:pt>
                <c:pt idx="84">
                  <c:v> 01:16:30 </c:v>
                </c:pt>
                <c:pt idx="85">
                  <c:v> 01:17:24 </c:v>
                </c:pt>
                <c:pt idx="86">
                  <c:v> 01:18:18 </c:v>
                </c:pt>
                <c:pt idx="87">
                  <c:v> 01:19:12 </c:v>
                </c:pt>
                <c:pt idx="88">
                  <c:v> 01:20:06 </c:v>
                </c:pt>
                <c:pt idx="89">
                  <c:v> 01:21:00 </c:v>
                </c:pt>
                <c:pt idx="90">
                  <c:v> 01:21:54 </c:v>
                </c:pt>
                <c:pt idx="91">
                  <c:v> 01:22:48 </c:v>
                </c:pt>
                <c:pt idx="92">
                  <c:v> 01:23:42 </c:v>
                </c:pt>
                <c:pt idx="93">
                  <c:v> 01:24:36 </c:v>
                </c:pt>
                <c:pt idx="94">
                  <c:v> 01:25:30 </c:v>
                </c:pt>
                <c:pt idx="95">
                  <c:v> 01:26:24 </c:v>
                </c:pt>
                <c:pt idx="96">
                  <c:v> 01:27:18 </c:v>
                </c:pt>
                <c:pt idx="97">
                  <c:v> 01:28:12 </c:v>
                </c:pt>
                <c:pt idx="98">
                  <c:v> 01:29:06 </c:v>
                </c:pt>
                <c:pt idx="99">
                  <c:v> 01:30:00 </c:v>
                </c:pt>
              </c:strCache>
            </c:strRef>
          </c:cat>
          <c:val>
            <c:numRef>
              <c:f>Main!$E$10:$E$109</c:f>
              <c:numCache>
                <c:formatCode>0.00</c:formatCode>
                <c:ptCount val="100"/>
                <c:pt idx="0">
                  <c:v>0.1088130534859798</c:v>
                </c:pt>
                <c:pt idx="1">
                  <c:v>0.30723253643729564</c:v>
                </c:pt>
                <c:pt idx="2">
                  <c:v>0.54405710655289852</c:v>
                </c:pt>
                <c:pt idx="3">
                  <c:v>0.78088167666850139</c:v>
                </c:pt>
                <c:pt idx="4">
                  <c:v>1.0625135419552725</c:v>
                </c:pt>
                <c:pt idx="5">
                  <c:v>1.3121384476461375</c:v>
                </c:pt>
                <c:pt idx="6">
                  <c:v>1.5297604741795969</c:v>
                </c:pt>
                <c:pt idx="7">
                  <c:v>1.7025792859803883</c:v>
                </c:pt>
                <c:pt idx="8">
                  <c:v>1.8753980977811797</c:v>
                </c:pt>
                <c:pt idx="9">
                  <c:v>2.0738175807324954</c:v>
                </c:pt>
                <c:pt idx="10">
                  <c:v>2.2914396072659549</c:v>
                </c:pt>
                <c:pt idx="11">
                  <c:v>2.4642584190667463</c:v>
                </c:pt>
                <c:pt idx="12">
                  <c:v>2.6882826536070867</c:v>
                </c:pt>
                <c:pt idx="13">
                  <c:v>2.8803040089900214</c:v>
                </c:pt>
                <c:pt idx="14">
                  <c:v>3.0979260355234808</c:v>
                </c:pt>
                <c:pt idx="15">
                  <c:v>3.3283524780707028</c:v>
                </c:pt>
                <c:pt idx="16">
                  <c:v>3.5587789206179248</c:v>
                </c:pt>
                <c:pt idx="17">
                  <c:v>3.763600611576122</c:v>
                </c:pt>
                <c:pt idx="18">
                  <c:v>4.0004251816917247</c:v>
                </c:pt>
                <c:pt idx="19">
                  <c:v>4.2052468726499219</c:v>
                </c:pt>
                <c:pt idx="20">
                  <c:v>4.4548717783407872</c:v>
                </c:pt>
                <c:pt idx="21">
                  <c:v>4.6980985564632709</c:v>
                </c:pt>
                <c:pt idx="22">
                  <c:v>4.9285249990104925</c:v>
                </c:pt>
                <c:pt idx="23">
                  <c:v>5.1653495691260956</c:v>
                </c:pt>
                <c:pt idx="24">
                  <c:v>5.5621926154672279</c:v>
                </c:pt>
                <c:pt idx="25">
                  <c:v>5.8694251519045233</c:v>
                </c:pt>
                <c:pt idx="26">
                  <c:v>6.3302698761219665</c:v>
                </c:pt>
                <c:pt idx="27">
                  <c:v>6.8999398951408901</c:v>
                </c:pt>
                <c:pt idx="28">
                  <c:v>7.4503910488236693</c:v>
                </c:pt>
                <c:pt idx="29">
                  <c:v>7.9240483499318755</c:v>
                </c:pt>
                <c:pt idx="30">
                  <c:v>8.4296962888819866</c:v>
                </c:pt>
                <c:pt idx="31">
                  <c:v>8.9417505162774802</c:v>
                </c:pt>
                <c:pt idx="32">
                  <c:v>9.4282203942764493</c:v>
                </c:pt>
                <c:pt idx="33">
                  <c:v>9.972265259513847</c:v>
                </c:pt>
                <c:pt idx="34">
                  <c:v>10.65071976894925</c:v>
                </c:pt>
                <c:pt idx="35">
                  <c:v>11.271599291146224</c:v>
                </c:pt>
                <c:pt idx="36">
                  <c:v>11.962866377472389</c:v>
                </c:pt>
                <c:pt idx="37">
                  <c:v>12.660539752243936</c:v>
                </c:pt>
                <c:pt idx="38">
                  <c:v>13.377431992351628</c:v>
                </c:pt>
                <c:pt idx="39">
                  <c:v>14.036708440835888</c:v>
                </c:pt>
                <c:pt idx="40">
                  <c:v>14.721569238716672</c:v>
                </c:pt>
                <c:pt idx="41">
                  <c:v>15.348855049359027</c:v>
                </c:pt>
                <c:pt idx="42">
                  <c:v>16.001725209397907</c:v>
                </c:pt>
                <c:pt idx="43">
                  <c:v>16.686586007278692</c:v>
                </c:pt>
                <c:pt idx="44">
                  <c:v>17.377853093604855</c:v>
                </c:pt>
                <c:pt idx="45">
                  <c:v>17.985920038911065</c:v>
                </c:pt>
                <c:pt idx="46">
                  <c:v>18.542777481039224</c:v>
                </c:pt>
                <c:pt idx="47">
                  <c:v>19.035612843098573</c:v>
                </c:pt>
                <c:pt idx="48">
                  <c:v>19.502863855761397</c:v>
                </c:pt>
                <c:pt idx="49">
                  <c:v>19.925311653691555</c:v>
                </c:pt>
                <c:pt idx="50">
                  <c:v>20.309354364457423</c:v>
                </c:pt>
                <c:pt idx="51">
                  <c:v>20.68059265920953</c:v>
                </c:pt>
                <c:pt idx="52">
                  <c:v>21.045432826393256</c:v>
                </c:pt>
                <c:pt idx="53">
                  <c:v>21.378270114419575</c:v>
                </c:pt>
                <c:pt idx="54">
                  <c:v>21.647097563692583</c:v>
                </c:pt>
                <c:pt idx="55">
                  <c:v>21.922327220972473</c:v>
                </c:pt>
                <c:pt idx="56">
                  <c:v>22.159151791088075</c:v>
                </c:pt>
                <c:pt idx="57">
                  <c:v>22.415178904785822</c:v>
                </c:pt>
                <c:pt idx="58">
                  <c:v>22.658405682908306</c:v>
                </c:pt>
                <c:pt idx="59">
                  <c:v>22.972040427352482</c:v>
                </c:pt>
                <c:pt idx="60">
                  <c:v>23.272870755782897</c:v>
                </c:pt>
                <c:pt idx="61">
                  <c:v>23.560900748638048</c:v>
                </c:pt>
                <c:pt idx="62">
                  <c:v>23.797725318753649</c:v>
                </c:pt>
                <c:pt idx="63">
                  <c:v>24.060154640458276</c:v>
                </c:pt>
                <c:pt idx="64">
                  <c:v>24.303381418580759</c:v>
                </c:pt>
                <c:pt idx="65">
                  <c:v>24.508203109538957</c:v>
                </c:pt>
                <c:pt idx="66">
                  <c:v>24.706622592490273</c:v>
                </c:pt>
                <c:pt idx="67">
                  <c:v>24.911444283448471</c:v>
                </c:pt>
                <c:pt idx="68">
                  <c:v>25.135468517988812</c:v>
                </c:pt>
                <c:pt idx="69">
                  <c:v>25.365894960536036</c:v>
                </c:pt>
                <c:pt idx="70">
                  <c:v>25.596321403083259</c:v>
                </c:pt>
                <c:pt idx="71">
                  <c:v>25.775542422890933</c:v>
                </c:pt>
                <c:pt idx="72">
                  <c:v>25.954763442698606</c:v>
                </c:pt>
                <c:pt idx="73">
                  <c:v>26.146784798081541</c:v>
                </c:pt>
                <c:pt idx="74">
                  <c:v>26.300401066300189</c:v>
                </c:pt>
                <c:pt idx="75">
                  <c:v>26.492422421683123</c:v>
                </c:pt>
                <c:pt idx="76">
                  <c:v>26.684443777066058</c:v>
                </c:pt>
                <c:pt idx="77">
                  <c:v>26.882863260017373</c:v>
                </c:pt>
                <c:pt idx="78">
                  <c:v>27.055682071818165</c:v>
                </c:pt>
                <c:pt idx="79">
                  <c:v>27.234903091625839</c:v>
                </c:pt>
                <c:pt idx="80">
                  <c:v>27.40772190342663</c:v>
                </c:pt>
                <c:pt idx="81">
                  <c:v>27.554935963638396</c:v>
                </c:pt>
                <c:pt idx="82">
                  <c:v>27.702150023850162</c:v>
                </c:pt>
                <c:pt idx="83">
                  <c:v>27.855766292068811</c:v>
                </c:pt>
                <c:pt idx="84">
                  <c:v>28.00938256028746</c:v>
                </c:pt>
                <c:pt idx="85">
                  <c:v>28.162998828506108</c:v>
                </c:pt>
                <c:pt idx="86">
                  <c:v>28.329415432300017</c:v>
                </c:pt>
                <c:pt idx="87">
                  <c:v>28.495832036093926</c:v>
                </c:pt>
                <c:pt idx="88">
                  <c:v>28.649448304312575</c:v>
                </c:pt>
                <c:pt idx="89">
                  <c:v>28.790264236955959</c:v>
                </c:pt>
                <c:pt idx="90">
                  <c:v>28.937478297167726</c:v>
                </c:pt>
                <c:pt idx="91">
                  <c:v>29.06549389423585</c:v>
                </c:pt>
                <c:pt idx="92">
                  <c:v>29.193509491303974</c:v>
                </c:pt>
                <c:pt idx="93">
                  <c:v>29.321525088372098</c:v>
                </c:pt>
                <c:pt idx="94">
                  <c:v>29.44313847743334</c:v>
                </c:pt>
                <c:pt idx="95">
                  <c:v>29.564751866494582</c:v>
                </c:pt>
                <c:pt idx="96">
                  <c:v>29.686365255555824</c:v>
                </c:pt>
                <c:pt idx="97">
                  <c:v>29.82077898019233</c:v>
                </c:pt>
                <c:pt idx="98">
                  <c:v>29.942392369253572</c:v>
                </c:pt>
                <c:pt idx="99">
                  <c:v>30.000000000000004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D-470D-A07E-90549E8DF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806058712"/>
        <c:axId val="806054392"/>
      </c:barChart>
      <c:catAx>
        <c:axId val="80605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4392"/>
        <c:crosses val="autoZero"/>
        <c:auto val="1"/>
        <c:lblAlgn val="ctr"/>
        <c:lblOffset val="100"/>
        <c:noMultiLvlLbl val="0"/>
      </c:catAx>
      <c:valAx>
        <c:axId val="80605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Main!$E$9</c:f>
              <c:strCache>
                <c:ptCount val="1"/>
                <c:pt idx="0">
                  <c:v>Ackumulerad (mm)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605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C$4" fmlaRange="$L$2:$L$16" noThreeD="1" sel="8" val="7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3</xdr:row>
          <xdr:rowOff>238125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23811</xdr:colOff>
      <xdr:row>0</xdr:row>
      <xdr:rowOff>552451</xdr:rowOff>
    </xdr:from>
    <xdr:to>
      <xdr:col>18</xdr:col>
      <xdr:colOff>523874</xdr:colOff>
      <xdr:row>12</xdr:row>
      <xdr:rowOff>38101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12</xdr:row>
      <xdr:rowOff>38101</xdr:rowOff>
    </xdr:from>
    <xdr:to>
      <xdr:col>18</xdr:col>
      <xdr:colOff>509588</xdr:colOff>
      <xdr:row>25</xdr:row>
      <xdr:rowOff>133351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25</xdr:row>
      <xdr:rowOff>142875</xdr:rowOff>
    </xdr:from>
    <xdr:to>
      <xdr:col>18</xdr:col>
      <xdr:colOff>519113</xdr:colOff>
      <xdr:row>40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workbookViewId="0">
      <selection activeCell="A6" sqref="A6"/>
    </sheetView>
  </sheetViews>
  <sheetFormatPr defaultRowHeight="15" x14ac:dyDescent="0.25"/>
  <cols>
    <col min="1" max="1" width="21.5703125" style="1" customWidth="1"/>
    <col min="2" max="2" width="23.28515625" style="1" customWidth="1"/>
    <col min="3" max="5" width="16.5703125" style="1" customWidth="1"/>
    <col min="6" max="6" width="14.140625" style="1" customWidth="1"/>
    <col min="7" max="7" width="6.5703125" style="1" customWidth="1"/>
    <col min="8" max="16384" width="9.140625" style="1"/>
  </cols>
  <sheetData>
    <row r="1" spans="1:12" ht="44.25" customHeight="1" x14ac:dyDescent="0.35">
      <c r="A1" s="15" t="s">
        <v>24</v>
      </c>
    </row>
    <row r="2" spans="1:12" ht="19.5" customHeight="1" x14ac:dyDescent="0.25">
      <c r="A2" s="16" t="s">
        <v>28</v>
      </c>
      <c r="K2" s="1">
        <v>1</v>
      </c>
      <c r="L2" s="1" t="s">
        <v>2</v>
      </c>
    </row>
    <row r="3" spans="1:12" ht="19.5" customHeight="1" thickBot="1" x14ac:dyDescent="0.3">
      <c r="A3"/>
      <c r="K3" s="1">
        <v>2</v>
      </c>
      <c r="L3" s="1" t="s">
        <v>3</v>
      </c>
    </row>
    <row r="4" spans="1:12" ht="19.5" customHeight="1" x14ac:dyDescent="0.25">
      <c r="A4" s="17" t="s">
        <v>1</v>
      </c>
      <c r="B4" s="2"/>
      <c r="C4" s="3">
        <v>8</v>
      </c>
      <c r="D4" s="3" t="s">
        <v>27</v>
      </c>
      <c r="E4" s="3"/>
      <c r="K4" s="1">
        <v>3</v>
      </c>
      <c r="L4" s="1" t="s">
        <v>4</v>
      </c>
    </row>
    <row r="5" spans="1:12" ht="19.5" customHeight="1" x14ac:dyDescent="0.25">
      <c r="A5" s="18" t="s">
        <v>13</v>
      </c>
      <c r="B5" s="4">
        <v>30</v>
      </c>
      <c r="C5"/>
      <c r="K5" s="1">
        <v>4</v>
      </c>
      <c r="L5" s="1" t="s">
        <v>5</v>
      </c>
    </row>
    <row r="6" spans="1:12" ht="19.5" customHeight="1" x14ac:dyDescent="0.25">
      <c r="A6" s="18" t="s">
        <v>14</v>
      </c>
      <c r="B6" s="4">
        <v>90</v>
      </c>
      <c r="K6" s="1">
        <v>5</v>
      </c>
      <c r="L6" s="1" t="s">
        <v>6</v>
      </c>
    </row>
    <row r="7" spans="1:12" ht="19.5" customHeight="1" thickBot="1" x14ac:dyDescent="0.3">
      <c r="A7" s="19" t="s">
        <v>12</v>
      </c>
      <c r="B7" s="5" t="str">
        <f>TEXT(B6/100/24/60,"tt:mm:ss")</f>
        <v>00:00:54</v>
      </c>
      <c r="K7" s="1">
        <v>6</v>
      </c>
      <c r="L7" s="1" t="s">
        <v>7</v>
      </c>
    </row>
    <row r="8" spans="1:12" ht="15.75" thickBot="1" x14ac:dyDescent="0.3">
      <c r="K8" s="1">
        <v>7</v>
      </c>
      <c r="L8" s="1" t="s">
        <v>8</v>
      </c>
    </row>
    <row r="9" spans="1:12" ht="30" x14ac:dyDescent="0.25">
      <c r="A9" s="20" t="s">
        <v>19</v>
      </c>
      <c r="B9" s="21" t="s">
        <v>22</v>
      </c>
      <c r="C9" s="21" t="s">
        <v>23</v>
      </c>
      <c r="D9" s="22" t="s">
        <v>26</v>
      </c>
      <c r="E9" s="22" t="s">
        <v>25</v>
      </c>
      <c r="F9" s="23" t="s">
        <v>20</v>
      </c>
      <c r="K9" s="1">
        <v>8</v>
      </c>
      <c r="L9" s="1" t="s">
        <v>9</v>
      </c>
    </row>
    <row r="10" spans="1:12" x14ac:dyDescent="0.25">
      <c r="A10" s="6">
        <v>1</v>
      </c>
      <c r="B10" s="7" t="str">
        <f>TEXT(A10*B$6/100/24/60,"tt:mm:ss")</f>
        <v>00:00:54</v>
      </c>
      <c r="C10" s="8">
        <f>F10/SUM(F$10:F$110)*B$5</f>
        <v>0.1088130534859798</v>
      </c>
      <c r="D10" s="9">
        <f t="shared" ref="D10:D73" si="0">C10*60/B$6</f>
        <v>7.254203565731987E-2</v>
      </c>
      <c r="E10" s="10">
        <f>C10</f>
        <v>0.1088130534859798</v>
      </c>
      <c r="F10" s="11">
        <f>VLOOKUP(A10,data!$A$2:$P$101,(C$4+1))</f>
        <v>2.6667000000000001E-3</v>
      </c>
      <c r="K10" s="1">
        <v>9</v>
      </c>
      <c r="L10" s="1" t="s">
        <v>10</v>
      </c>
    </row>
    <row r="11" spans="1:12" x14ac:dyDescent="0.25">
      <c r="A11" s="6">
        <v>2</v>
      </c>
      <c r="B11" s="7" t="str">
        <f t="shared" ref="B11:B74" si="1">TEXT(A11*B$6/100/24/60,"tt:mm:ss")</f>
        <v>00:01:48</v>
      </c>
      <c r="C11" s="8">
        <f t="shared" ref="C11:C74" si="2">F11/SUM(F$10:F$110)*B$5</f>
        <v>0.19841948295131584</v>
      </c>
      <c r="D11" s="9">
        <f t="shared" si="0"/>
        <v>0.13227965530087724</v>
      </c>
      <c r="E11" s="10">
        <f>E10+C11</f>
        <v>0.30723253643729564</v>
      </c>
      <c r="F11" s="11">
        <f>VLOOKUP(A11,data!$A$2:$P$101,(C$4+1))</f>
        <v>4.8627000000000002E-3</v>
      </c>
      <c r="K11" s="1">
        <v>10</v>
      </c>
      <c r="L11" s="1" t="s">
        <v>0</v>
      </c>
    </row>
    <row r="12" spans="1:12" x14ac:dyDescent="0.25">
      <c r="A12" s="6">
        <v>3</v>
      </c>
      <c r="B12" s="7" t="str">
        <f t="shared" si="1"/>
        <v>00:02:42</v>
      </c>
      <c r="C12" s="8">
        <f t="shared" si="2"/>
        <v>0.23682457011560287</v>
      </c>
      <c r="D12" s="9">
        <f t="shared" si="0"/>
        <v>0.15788304674373524</v>
      </c>
      <c r="E12" s="10">
        <f t="shared" ref="E12:E75" si="3">E11+C12</f>
        <v>0.54405710655289852</v>
      </c>
      <c r="F12" s="11">
        <f>VLOOKUP(A12,data!$A$2:$P$101,(C$4+1))</f>
        <v>5.8038999999999999E-3</v>
      </c>
      <c r="K12" s="1">
        <v>11</v>
      </c>
      <c r="L12" s="1" t="s">
        <v>11</v>
      </c>
    </row>
    <row r="13" spans="1:12" x14ac:dyDescent="0.25">
      <c r="A13" s="6">
        <v>4</v>
      </c>
      <c r="B13" s="7" t="str">
        <f t="shared" si="1"/>
        <v>00:03:36</v>
      </c>
      <c r="C13" s="8">
        <f t="shared" si="2"/>
        <v>0.23682457011560287</v>
      </c>
      <c r="D13" s="9">
        <f t="shared" si="0"/>
        <v>0.15788304674373524</v>
      </c>
      <c r="E13" s="10">
        <f t="shared" si="3"/>
        <v>0.78088167666850139</v>
      </c>
      <c r="F13" s="11">
        <f>VLOOKUP(A13,data!$A$2:$P$101,(C$4+1))</f>
        <v>5.8038999999999999E-3</v>
      </c>
      <c r="K13" s="1">
        <v>12</v>
      </c>
      <c r="L13" s="1" t="s">
        <v>15</v>
      </c>
    </row>
    <row r="14" spans="1:12" x14ac:dyDescent="0.25">
      <c r="A14" s="6">
        <v>5</v>
      </c>
      <c r="B14" s="7" t="str">
        <f t="shared" si="1"/>
        <v>00:04:30</v>
      </c>
      <c r="C14" s="8">
        <f t="shared" si="2"/>
        <v>0.28163186528677114</v>
      </c>
      <c r="D14" s="9">
        <f t="shared" si="0"/>
        <v>0.18775457685784744</v>
      </c>
      <c r="E14" s="10">
        <f t="shared" si="3"/>
        <v>1.0625135419552725</v>
      </c>
      <c r="F14" s="11">
        <f>VLOOKUP(A14,data!$A$2:$P$101,(C$4+1))</f>
        <v>6.9020000000000001E-3</v>
      </c>
      <c r="K14" s="1">
        <v>13</v>
      </c>
      <c r="L14" s="1" t="s">
        <v>16</v>
      </c>
    </row>
    <row r="15" spans="1:12" x14ac:dyDescent="0.25">
      <c r="A15" s="6">
        <v>6</v>
      </c>
      <c r="B15" s="7" t="str">
        <f t="shared" si="1"/>
        <v>00:05:24</v>
      </c>
      <c r="C15" s="8">
        <f t="shared" si="2"/>
        <v>0.2496249056908651</v>
      </c>
      <c r="D15" s="9">
        <f t="shared" si="0"/>
        <v>0.16641660379391005</v>
      </c>
      <c r="E15" s="10">
        <f t="shared" si="3"/>
        <v>1.3121384476461375</v>
      </c>
      <c r="F15" s="11">
        <f>VLOOKUP(A15,data!$A$2:$P$101,(C$4+1))</f>
        <v>6.1175999999999999E-3</v>
      </c>
      <c r="K15" s="1">
        <v>14</v>
      </c>
      <c r="L15" s="1" t="s">
        <v>17</v>
      </c>
    </row>
    <row r="16" spans="1:12" x14ac:dyDescent="0.25">
      <c r="A16" s="6">
        <v>7</v>
      </c>
      <c r="B16" s="7" t="str">
        <f t="shared" si="1"/>
        <v>00:06:18</v>
      </c>
      <c r="C16" s="8">
        <f t="shared" si="2"/>
        <v>0.21762202653345936</v>
      </c>
      <c r="D16" s="9">
        <f t="shared" si="0"/>
        <v>0.14508135102230624</v>
      </c>
      <c r="E16" s="10">
        <f t="shared" si="3"/>
        <v>1.5297604741795969</v>
      </c>
      <c r="F16" s="11">
        <f>VLOOKUP(A16,data!$A$2:$P$101,(C$4+1))</f>
        <v>5.3333E-3</v>
      </c>
      <c r="K16" s="1">
        <v>15</v>
      </c>
      <c r="L16" s="1" t="s">
        <v>18</v>
      </c>
    </row>
    <row r="17" spans="1:6" x14ac:dyDescent="0.25">
      <c r="A17" s="6">
        <v>8</v>
      </c>
      <c r="B17" s="7" t="str">
        <f t="shared" si="1"/>
        <v>00:07:12</v>
      </c>
      <c r="C17" s="8">
        <f t="shared" si="2"/>
        <v>0.17281881180079134</v>
      </c>
      <c r="D17" s="9">
        <f t="shared" si="0"/>
        <v>0.11521254120052755</v>
      </c>
      <c r="E17" s="10">
        <f t="shared" si="3"/>
        <v>1.7025792859803883</v>
      </c>
      <c r="F17" s="11">
        <f>VLOOKUP(A17,data!$A$2:$P$101,(C$4+1))</f>
        <v>4.2353E-3</v>
      </c>
    </row>
    <row r="18" spans="1:6" x14ac:dyDescent="0.25">
      <c r="A18" s="6">
        <v>9</v>
      </c>
      <c r="B18" s="7" t="str">
        <f t="shared" si="1"/>
        <v>00:08:06</v>
      </c>
      <c r="C18" s="8">
        <f t="shared" si="2"/>
        <v>0.17281881180079134</v>
      </c>
      <c r="D18" s="9">
        <f t="shared" si="0"/>
        <v>0.11521254120052755</v>
      </c>
      <c r="E18" s="10">
        <f t="shared" si="3"/>
        <v>1.8753980977811797</v>
      </c>
      <c r="F18" s="11">
        <f>VLOOKUP(A18,data!$A$2:$P$101,(C$4+1))</f>
        <v>4.2353E-3</v>
      </c>
    </row>
    <row r="19" spans="1:6" x14ac:dyDescent="0.25">
      <c r="A19" s="6">
        <v>10</v>
      </c>
      <c r="B19" s="7" t="str">
        <f t="shared" si="1"/>
        <v>00:09:00</v>
      </c>
      <c r="C19" s="8">
        <f t="shared" si="2"/>
        <v>0.19841948295131584</v>
      </c>
      <c r="D19" s="9">
        <f t="shared" si="0"/>
        <v>0.13227965530087724</v>
      </c>
      <c r="E19" s="10">
        <f t="shared" si="3"/>
        <v>2.0738175807324954</v>
      </c>
      <c r="F19" s="11">
        <f>VLOOKUP(A19,data!$A$2:$P$101,(C$4+1))</f>
        <v>4.8627000000000002E-3</v>
      </c>
    </row>
    <row r="20" spans="1:6" x14ac:dyDescent="0.25">
      <c r="A20" s="6">
        <v>11</v>
      </c>
      <c r="B20" s="7" t="str">
        <f t="shared" si="1"/>
        <v>00:09:54</v>
      </c>
      <c r="C20" s="8">
        <f t="shared" si="2"/>
        <v>0.21762202653345936</v>
      </c>
      <c r="D20" s="9">
        <f t="shared" si="0"/>
        <v>0.14508135102230624</v>
      </c>
      <c r="E20" s="10">
        <f t="shared" si="3"/>
        <v>2.2914396072659549</v>
      </c>
      <c r="F20" s="11">
        <f>VLOOKUP(A20,data!$A$2:$P$101,(C$4+1))</f>
        <v>5.3333E-3</v>
      </c>
    </row>
    <row r="21" spans="1:6" x14ac:dyDescent="0.25">
      <c r="A21" s="6">
        <v>12</v>
      </c>
      <c r="B21" s="7" t="str">
        <f t="shared" si="1"/>
        <v>00:10:48</v>
      </c>
      <c r="C21" s="8">
        <f t="shared" si="2"/>
        <v>0.17281881180079134</v>
      </c>
      <c r="D21" s="9">
        <f>C21*60/B$6</f>
        <v>0.11521254120052755</v>
      </c>
      <c r="E21" s="10">
        <f t="shared" si="3"/>
        <v>2.4642584190667463</v>
      </c>
      <c r="F21" s="11">
        <f>VLOOKUP(A21,data!$A$2:$P$101,(C$4+1))</f>
        <v>4.2353E-3</v>
      </c>
    </row>
    <row r="22" spans="1:6" x14ac:dyDescent="0.25">
      <c r="A22" s="6">
        <v>13</v>
      </c>
      <c r="B22" s="7" t="str">
        <f t="shared" si="1"/>
        <v>00:11:42</v>
      </c>
      <c r="C22" s="8">
        <f t="shared" si="2"/>
        <v>0.22402423454034059</v>
      </c>
      <c r="D22" s="9">
        <f t="shared" si="0"/>
        <v>0.14934948969356041</v>
      </c>
      <c r="E22" s="10">
        <f t="shared" si="3"/>
        <v>2.6882826536070867</v>
      </c>
      <c r="F22" s="11">
        <f>VLOOKUP(A22,data!$A$2:$P$101,(C$4+1))</f>
        <v>5.4901999999999998E-3</v>
      </c>
    </row>
    <row r="23" spans="1:6" x14ac:dyDescent="0.25">
      <c r="A23" s="6">
        <v>14</v>
      </c>
      <c r="B23" s="7" t="str">
        <f t="shared" si="1"/>
        <v>00:12:36</v>
      </c>
      <c r="C23" s="8">
        <f t="shared" si="2"/>
        <v>0.19202135538293483</v>
      </c>
      <c r="D23" s="9">
        <f t="shared" si="0"/>
        <v>0.12801423692195657</v>
      </c>
      <c r="E23" s="10">
        <f t="shared" si="3"/>
        <v>2.8803040089900214</v>
      </c>
      <c r="F23" s="11">
        <f>VLOOKUP(A23,data!$A$2:$P$101,(C$4+1))</f>
        <v>4.7058999999999998E-3</v>
      </c>
    </row>
    <row r="24" spans="1:6" x14ac:dyDescent="0.25">
      <c r="A24" s="6">
        <v>15</v>
      </c>
      <c r="B24" s="7" t="str">
        <f t="shared" si="1"/>
        <v>00:13:30</v>
      </c>
      <c r="C24" s="8">
        <f t="shared" si="2"/>
        <v>0.21762202653345936</v>
      </c>
      <c r="D24" s="9">
        <f t="shared" si="0"/>
        <v>0.14508135102230624</v>
      </c>
      <c r="E24" s="10">
        <f t="shared" si="3"/>
        <v>3.0979260355234808</v>
      </c>
      <c r="F24" s="11">
        <f>VLOOKUP(A24,data!$A$2:$P$101,(C$4+1))</f>
        <v>5.3333E-3</v>
      </c>
    </row>
    <row r="25" spans="1:6" x14ac:dyDescent="0.25">
      <c r="A25" s="6">
        <v>16</v>
      </c>
      <c r="B25" s="7" t="str">
        <f t="shared" si="1"/>
        <v>00:14:24</v>
      </c>
      <c r="C25" s="8">
        <f t="shared" si="2"/>
        <v>0.23042644254722186</v>
      </c>
      <c r="D25" s="9">
        <f t="shared" si="0"/>
        <v>0.15361762836481457</v>
      </c>
      <c r="E25" s="10">
        <f t="shared" si="3"/>
        <v>3.3283524780707028</v>
      </c>
      <c r="F25" s="11">
        <f>VLOOKUP(A25,data!$A$2:$P$101,(C$4+1))</f>
        <v>5.6471000000000004E-3</v>
      </c>
    </row>
    <row r="26" spans="1:6" x14ac:dyDescent="0.25">
      <c r="A26" s="6">
        <v>17</v>
      </c>
      <c r="B26" s="7" t="str">
        <f t="shared" si="1"/>
        <v>00:15:18</v>
      </c>
      <c r="C26" s="8">
        <f t="shared" si="2"/>
        <v>0.23042644254722186</v>
      </c>
      <c r="D26" s="9">
        <f t="shared" si="0"/>
        <v>0.15361762836481457</v>
      </c>
      <c r="E26" s="10">
        <f t="shared" si="3"/>
        <v>3.5587789206179248</v>
      </c>
      <c r="F26" s="11">
        <f>VLOOKUP(A26,data!$A$2:$P$101,(C$4+1))</f>
        <v>5.6471000000000004E-3</v>
      </c>
    </row>
    <row r="27" spans="1:6" x14ac:dyDescent="0.25">
      <c r="A27" s="6">
        <v>18</v>
      </c>
      <c r="B27" s="7" t="str">
        <f t="shared" si="1"/>
        <v>00:16:12</v>
      </c>
      <c r="C27" s="8">
        <f t="shared" si="2"/>
        <v>0.20482169095819711</v>
      </c>
      <c r="D27" s="9">
        <f t="shared" si="0"/>
        <v>0.1365477939721314</v>
      </c>
      <c r="E27" s="10">
        <f t="shared" si="3"/>
        <v>3.763600611576122</v>
      </c>
      <c r="F27" s="11">
        <f>VLOOKUP(A27,data!$A$2:$P$101,(C$4+1))</f>
        <v>5.0195999999999999E-3</v>
      </c>
    </row>
    <row r="28" spans="1:6" x14ac:dyDescent="0.25">
      <c r="A28" s="6">
        <v>19</v>
      </c>
      <c r="B28" s="7" t="str">
        <f t="shared" si="1"/>
        <v>00:17:06</v>
      </c>
      <c r="C28" s="8">
        <f t="shared" si="2"/>
        <v>0.23682457011560287</v>
      </c>
      <c r="D28" s="9">
        <f t="shared" si="0"/>
        <v>0.15788304674373524</v>
      </c>
      <c r="E28" s="10">
        <f t="shared" si="3"/>
        <v>4.0004251816917247</v>
      </c>
      <c r="F28" s="11">
        <f>VLOOKUP(A28,data!$A$2:$P$101,(C$4+1))</f>
        <v>5.8038999999999999E-3</v>
      </c>
    </row>
    <row r="29" spans="1:6" x14ac:dyDescent="0.25">
      <c r="A29" s="6">
        <v>20</v>
      </c>
      <c r="B29" s="7" t="str">
        <f t="shared" si="1"/>
        <v>00:18:00</v>
      </c>
      <c r="C29" s="8">
        <f t="shared" si="2"/>
        <v>0.20482169095819711</v>
      </c>
      <c r="D29" s="9">
        <f t="shared" si="0"/>
        <v>0.1365477939721314</v>
      </c>
      <c r="E29" s="10">
        <f t="shared" si="3"/>
        <v>4.2052468726499219</v>
      </c>
      <c r="F29" s="11">
        <f>VLOOKUP(A29,data!$A$2:$P$101,(C$4+1))</f>
        <v>5.0195999999999999E-3</v>
      </c>
    </row>
    <row r="30" spans="1:6" x14ac:dyDescent="0.25">
      <c r="A30" s="6">
        <v>21</v>
      </c>
      <c r="B30" s="7" t="str">
        <f t="shared" si="1"/>
        <v>00:18:54</v>
      </c>
      <c r="C30" s="8">
        <f t="shared" si="2"/>
        <v>0.2496249056908651</v>
      </c>
      <c r="D30" s="9">
        <f t="shared" si="0"/>
        <v>0.16641660379391005</v>
      </c>
      <c r="E30" s="10">
        <f t="shared" si="3"/>
        <v>4.4548717783407872</v>
      </c>
      <c r="F30" s="11">
        <f>VLOOKUP(A30,data!$A$2:$P$101,(C$4+1))</f>
        <v>6.1175999999999999E-3</v>
      </c>
    </row>
    <row r="31" spans="1:6" x14ac:dyDescent="0.25">
      <c r="A31" s="6">
        <v>22</v>
      </c>
      <c r="B31" s="7" t="str">
        <f t="shared" si="1"/>
        <v>00:19:48</v>
      </c>
      <c r="C31" s="8">
        <f t="shared" si="2"/>
        <v>0.24322677812248411</v>
      </c>
      <c r="D31" s="9">
        <f t="shared" si="0"/>
        <v>0.16215118541498941</v>
      </c>
      <c r="E31" s="10">
        <f t="shared" si="3"/>
        <v>4.6980985564632709</v>
      </c>
      <c r="F31" s="11">
        <f>VLOOKUP(A31,data!$A$2:$P$101,(C$4+1))</f>
        <v>5.9607999999999996E-3</v>
      </c>
    </row>
    <row r="32" spans="1:6" x14ac:dyDescent="0.25">
      <c r="A32" s="6">
        <v>23</v>
      </c>
      <c r="B32" s="7" t="str">
        <f t="shared" si="1"/>
        <v>00:20:42</v>
      </c>
      <c r="C32" s="8">
        <f t="shared" si="2"/>
        <v>0.23042644254722186</v>
      </c>
      <c r="D32" s="9">
        <f t="shared" si="0"/>
        <v>0.15361762836481457</v>
      </c>
      <c r="E32" s="10">
        <f t="shared" si="3"/>
        <v>4.9285249990104925</v>
      </c>
      <c r="F32" s="11">
        <f>VLOOKUP(A32,data!$A$2:$P$101,(C$4+1))</f>
        <v>5.6471000000000004E-3</v>
      </c>
    </row>
    <row r="33" spans="1:6" x14ac:dyDescent="0.25">
      <c r="A33" s="6">
        <v>24</v>
      </c>
      <c r="B33" s="7" t="str">
        <f t="shared" si="1"/>
        <v>00:21:36</v>
      </c>
      <c r="C33" s="8">
        <f t="shared" si="2"/>
        <v>0.23682457011560287</v>
      </c>
      <c r="D33" s="9">
        <f t="shared" si="0"/>
        <v>0.15788304674373524</v>
      </c>
      <c r="E33" s="10">
        <f t="shared" si="3"/>
        <v>5.1653495691260956</v>
      </c>
      <c r="F33" s="11">
        <f>VLOOKUP(A33,data!$A$2:$P$101,(C$4+1))</f>
        <v>5.8038999999999999E-3</v>
      </c>
    </row>
    <row r="34" spans="1:6" x14ac:dyDescent="0.25">
      <c r="A34" s="6">
        <v>25</v>
      </c>
      <c r="B34" s="7" t="str">
        <f t="shared" si="1"/>
        <v>00:22:30</v>
      </c>
      <c r="C34" s="8">
        <f t="shared" si="2"/>
        <v>0.39684304634113193</v>
      </c>
      <c r="D34" s="9">
        <f t="shared" si="0"/>
        <v>0.26456203089408792</v>
      </c>
      <c r="E34" s="10">
        <f t="shared" si="3"/>
        <v>5.5621926154672279</v>
      </c>
      <c r="F34" s="11">
        <f>VLOOKUP(A34,data!$A$2:$P$101,(C$4+1))</f>
        <v>9.7254999999999998E-3</v>
      </c>
    </row>
    <row r="35" spans="1:6" x14ac:dyDescent="0.25">
      <c r="A35" s="6">
        <v>26</v>
      </c>
      <c r="B35" s="7" t="str">
        <f t="shared" si="1"/>
        <v>00:23:24</v>
      </c>
      <c r="C35" s="8">
        <f t="shared" si="2"/>
        <v>0.30723253643729564</v>
      </c>
      <c r="D35" s="9">
        <f t="shared" si="0"/>
        <v>0.20482169095819711</v>
      </c>
      <c r="E35" s="10">
        <f t="shared" si="3"/>
        <v>5.8694251519045233</v>
      </c>
      <c r="F35" s="11">
        <f>VLOOKUP(A35,data!$A$2:$P$101,(C$4+1))</f>
        <v>7.5294000000000003E-3</v>
      </c>
    </row>
    <row r="36" spans="1:6" x14ac:dyDescent="0.25">
      <c r="A36" s="6">
        <v>27</v>
      </c>
      <c r="B36" s="7" t="str">
        <f t="shared" si="1"/>
        <v>00:24:18</v>
      </c>
      <c r="C36" s="8">
        <f t="shared" si="2"/>
        <v>0.46084472421744321</v>
      </c>
      <c r="D36" s="9">
        <f t="shared" si="0"/>
        <v>0.30722981614496214</v>
      </c>
      <c r="E36" s="10">
        <f t="shared" si="3"/>
        <v>6.3302698761219665</v>
      </c>
      <c r="F36" s="11">
        <f>VLOOKUP(A36,data!$A$2:$P$101,(C$4+1))</f>
        <v>1.1294E-2</v>
      </c>
    </row>
    <row r="37" spans="1:6" x14ac:dyDescent="0.25">
      <c r="A37" s="6">
        <v>28</v>
      </c>
      <c r="B37" s="7" t="str">
        <f t="shared" si="1"/>
        <v>00:25:12</v>
      </c>
      <c r="C37" s="8">
        <f t="shared" si="2"/>
        <v>0.56967001901892367</v>
      </c>
      <c r="D37" s="9">
        <f t="shared" si="0"/>
        <v>0.37978001267928246</v>
      </c>
      <c r="E37" s="10">
        <f t="shared" si="3"/>
        <v>6.8999398951408901</v>
      </c>
      <c r="F37" s="11">
        <f>VLOOKUP(A37,data!$A$2:$P$101,(C$4+1))</f>
        <v>1.3960999999999999E-2</v>
      </c>
    </row>
    <row r="38" spans="1:6" x14ac:dyDescent="0.25">
      <c r="A38" s="6">
        <v>29</v>
      </c>
      <c r="B38" s="7" t="str">
        <f t="shared" si="1"/>
        <v>00:26:06</v>
      </c>
      <c r="C38" s="8">
        <f t="shared" si="2"/>
        <v>0.55045115368277919</v>
      </c>
      <c r="D38" s="9">
        <f t="shared" si="0"/>
        <v>0.36696743578851948</v>
      </c>
      <c r="E38" s="10">
        <f t="shared" si="3"/>
        <v>7.4503910488236693</v>
      </c>
      <c r="F38" s="11">
        <f>VLOOKUP(A38,data!$A$2:$P$101,(C$4+1))</f>
        <v>1.349E-2</v>
      </c>
    </row>
    <row r="39" spans="1:6" x14ac:dyDescent="0.25">
      <c r="A39" s="6">
        <v>30</v>
      </c>
      <c r="B39" s="7" t="str">
        <f t="shared" si="1"/>
        <v>00:27:00</v>
      </c>
      <c r="C39" s="8">
        <f t="shared" si="2"/>
        <v>0.4736573011082062</v>
      </c>
      <c r="D39" s="9">
        <f t="shared" si="0"/>
        <v>0.31577153407213748</v>
      </c>
      <c r="E39" s="10">
        <f t="shared" si="3"/>
        <v>7.9240483499318755</v>
      </c>
      <c r="F39" s="11">
        <f>VLOOKUP(A39,data!$A$2:$P$101,(C$4+1))</f>
        <v>1.1608E-2</v>
      </c>
    </row>
    <row r="40" spans="1:6" x14ac:dyDescent="0.25">
      <c r="A40" s="6">
        <v>31</v>
      </c>
      <c r="B40" s="7" t="str">
        <f t="shared" si="1"/>
        <v>00:27:54</v>
      </c>
      <c r="C40" s="8">
        <f t="shared" si="2"/>
        <v>0.50564793895011129</v>
      </c>
      <c r="D40" s="9">
        <f t="shared" si="0"/>
        <v>0.33709862596674084</v>
      </c>
      <c r="E40" s="10">
        <f t="shared" si="3"/>
        <v>8.4296962888819866</v>
      </c>
      <c r="F40" s="11">
        <f>VLOOKUP(A40,data!$A$2:$P$101,(C$4+1))</f>
        <v>1.2392E-2</v>
      </c>
    </row>
    <row r="41" spans="1:6" x14ac:dyDescent="0.25">
      <c r="A41" s="6">
        <v>32</v>
      </c>
      <c r="B41" s="7" t="str">
        <f t="shared" si="1"/>
        <v>00:28:48</v>
      </c>
      <c r="C41" s="8">
        <f t="shared" si="2"/>
        <v>0.51205422739549278</v>
      </c>
      <c r="D41" s="9">
        <f t="shared" si="0"/>
        <v>0.34136948493032854</v>
      </c>
      <c r="E41" s="10">
        <f t="shared" si="3"/>
        <v>8.9417505162774802</v>
      </c>
      <c r="F41" s="11">
        <f>VLOOKUP(A41,data!$A$2:$P$101,(C$4+1))</f>
        <v>1.2548999999999999E-2</v>
      </c>
    </row>
    <row r="42" spans="1:6" x14ac:dyDescent="0.25">
      <c r="A42" s="6">
        <v>33</v>
      </c>
      <c r="B42" s="7" t="str">
        <f t="shared" si="1"/>
        <v>00:29:42</v>
      </c>
      <c r="C42" s="8">
        <f t="shared" si="2"/>
        <v>0.48646987799896924</v>
      </c>
      <c r="D42" s="9">
        <f t="shared" si="0"/>
        <v>0.32431325199931282</v>
      </c>
      <c r="E42" s="10">
        <f t="shared" si="3"/>
        <v>9.4282203942764493</v>
      </c>
      <c r="F42" s="11">
        <f>VLOOKUP(A42,data!$A$2:$P$101,(C$4+1))</f>
        <v>1.1922E-2</v>
      </c>
    </row>
    <row r="43" spans="1:6" x14ac:dyDescent="0.25">
      <c r="A43" s="6">
        <v>34</v>
      </c>
      <c r="B43" s="7" t="str">
        <f t="shared" si="1"/>
        <v>00:30:36</v>
      </c>
      <c r="C43" s="8">
        <f t="shared" si="2"/>
        <v>0.5440448652373977</v>
      </c>
      <c r="D43" s="9">
        <f t="shared" si="0"/>
        <v>0.36269657682493178</v>
      </c>
      <c r="E43" s="10">
        <f t="shared" si="3"/>
        <v>9.972265259513847</v>
      </c>
      <c r="F43" s="11">
        <f>VLOOKUP(A43,data!$A$2:$P$101,(C$4+1))</f>
        <v>1.3332999999999999E-2</v>
      </c>
    </row>
    <row r="44" spans="1:6" x14ac:dyDescent="0.25">
      <c r="A44" s="6">
        <v>35</v>
      </c>
      <c r="B44" s="7" t="str">
        <f t="shared" si="1"/>
        <v>00:31:30</v>
      </c>
      <c r="C44" s="8">
        <f t="shared" si="2"/>
        <v>0.67845450943540186</v>
      </c>
      <c r="D44" s="9">
        <f t="shared" si="0"/>
        <v>0.45230300629026787</v>
      </c>
      <c r="E44" s="10">
        <f t="shared" si="3"/>
        <v>10.65071976894925</v>
      </c>
      <c r="F44" s="11">
        <f>VLOOKUP(A44,data!$A$2:$P$101,(C$4+1))</f>
        <v>1.6626999999999999E-2</v>
      </c>
    </row>
    <row r="45" spans="1:6" x14ac:dyDescent="0.25">
      <c r="A45" s="6">
        <v>36</v>
      </c>
      <c r="B45" s="7" t="str">
        <f t="shared" si="1"/>
        <v>00:32:24</v>
      </c>
      <c r="C45" s="8">
        <f t="shared" si="2"/>
        <v>0.62087952219697329</v>
      </c>
      <c r="D45" s="9">
        <f t="shared" si="0"/>
        <v>0.4139196814646488</v>
      </c>
      <c r="E45" s="10">
        <f t="shared" si="3"/>
        <v>11.271599291146224</v>
      </c>
      <c r="F45" s="11">
        <f>VLOOKUP(A45,data!$A$2:$P$101,(C$4+1))</f>
        <v>1.5216E-2</v>
      </c>
    </row>
    <row r="46" spans="1:6" x14ac:dyDescent="0.25">
      <c r="A46" s="6">
        <v>37</v>
      </c>
      <c r="B46" s="7" t="str">
        <f t="shared" si="1"/>
        <v>00:33:18</v>
      </c>
      <c r="C46" s="8">
        <f t="shared" si="2"/>
        <v>0.69126708632616496</v>
      </c>
      <c r="D46" s="9">
        <f t="shared" si="0"/>
        <v>0.46084472421744327</v>
      </c>
      <c r="E46" s="10">
        <f t="shared" si="3"/>
        <v>11.962866377472389</v>
      </c>
      <c r="F46" s="11">
        <f>VLOOKUP(A46,data!$A$2:$P$101,(C$4+1))</f>
        <v>1.6941000000000001E-2</v>
      </c>
    </row>
    <row r="47" spans="1:6" x14ac:dyDescent="0.25">
      <c r="A47" s="6">
        <v>38</v>
      </c>
      <c r="B47" s="7" t="str">
        <f t="shared" si="1"/>
        <v>00:34:12</v>
      </c>
      <c r="C47" s="8">
        <f t="shared" si="2"/>
        <v>0.69767337477154634</v>
      </c>
      <c r="D47" s="9">
        <f t="shared" si="0"/>
        <v>0.46511558318103086</v>
      </c>
      <c r="E47" s="10">
        <f t="shared" si="3"/>
        <v>12.660539752243936</v>
      </c>
      <c r="F47" s="11">
        <f>VLOOKUP(A47,data!$A$2:$P$101,(C$4+1))</f>
        <v>1.7097999999999999E-2</v>
      </c>
    </row>
    <row r="48" spans="1:6" x14ac:dyDescent="0.25">
      <c r="A48" s="6">
        <v>39</v>
      </c>
      <c r="B48" s="7" t="str">
        <f t="shared" si="1"/>
        <v>00:35:06</v>
      </c>
      <c r="C48" s="8">
        <f t="shared" si="2"/>
        <v>0.71689224010769081</v>
      </c>
      <c r="D48" s="9">
        <f t="shared" si="0"/>
        <v>0.47792816007179384</v>
      </c>
      <c r="E48" s="10">
        <f t="shared" si="3"/>
        <v>13.377431992351628</v>
      </c>
      <c r="F48" s="11">
        <f>VLOOKUP(A48,data!$A$2:$P$101,(C$4+1))</f>
        <v>1.7569000000000001E-2</v>
      </c>
    </row>
    <row r="49" spans="1:6" x14ac:dyDescent="0.25">
      <c r="A49" s="6">
        <v>40</v>
      </c>
      <c r="B49" s="7" t="str">
        <f t="shared" si="1"/>
        <v>00:36:00</v>
      </c>
      <c r="C49" s="8">
        <f t="shared" si="2"/>
        <v>0.65927644848425981</v>
      </c>
      <c r="D49" s="9">
        <f t="shared" si="0"/>
        <v>0.43951763232283986</v>
      </c>
      <c r="E49" s="10">
        <f t="shared" si="3"/>
        <v>14.036708440835888</v>
      </c>
      <c r="F49" s="11">
        <f>VLOOKUP(A49,data!$A$2:$P$101,(C$4+1))</f>
        <v>1.6157000000000001E-2</v>
      </c>
    </row>
    <row r="50" spans="1:6" x14ac:dyDescent="0.25">
      <c r="A50" s="6">
        <v>41</v>
      </c>
      <c r="B50" s="7" t="str">
        <f t="shared" si="1"/>
        <v>00:36:54</v>
      </c>
      <c r="C50" s="8">
        <f t="shared" si="2"/>
        <v>0.68486079788078336</v>
      </c>
      <c r="D50" s="9">
        <f t="shared" si="0"/>
        <v>0.45657386525385552</v>
      </c>
      <c r="E50" s="10">
        <f t="shared" si="3"/>
        <v>14.721569238716672</v>
      </c>
      <c r="F50" s="11">
        <f>VLOOKUP(A50,data!$A$2:$P$101,(C$4+1))</f>
        <v>1.6784E-2</v>
      </c>
    </row>
    <row r="51" spans="1:6" x14ac:dyDescent="0.25">
      <c r="A51" s="6">
        <v>42</v>
      </c>
      <c r="B51" s="7" t="str">
        <f t="shared" si="1"/>
        <v>00:37:48</v>
      </c>
      <c r="C51" s="8">
        <f t="shared" si="2"/>
        <v>0.62728581064235478</v>
      </c>
      <c r="D51" s="9">
        <f t="shared" si="0"/>
        <v>0.4181905404282365</v>
      </c>
      <c r="E51" s="10">
        <f t="shared" si="3"/>
        <v>15.348855049359027</v>
      </c>
      <c r="F51" s="11">
        <f>VLOOKUP(A51,data!$A$2:$P$101,(C$4+1))</f>
        <v>1.5373E-2</v>
      </c>
    </row>
    <row r="52" spans="1:6" x14ac:dyDescent="0.25">
      <c r="A52" s="6">
        <v>43</v>
      </c>
      <c r="B52" s="7" t="str">
        <f t="shared" si="1"/>
        <v>00:38:42</v>
      </c>
      <c r="C52" s="8">
        <f t="shared" si="2"/>
        <v>0.65287016003887832</v>
      </c>
      <c r="D52" s="9">
        <f t="shared" si="0"/>
        <v>0.43524677335925221</v>
      </c>
      <c r="E52" s="10">
        <f t="shared" si="3"/>
        <v>16.001725209397907</v>
      </c>
      <c r="F52" s="11">
        <f>VLOOKUP(A52,data!$A$2:$P$101,(C$4+1))</f>
        <v>1.6E-2</v>
      </c>
    </row>
    <row r="53" spans="1:6" x14ac:dyDescent="0.25">
      <c r="A53" s="6">
        <v>44</v>
      </c>
      <c r="B53" s="7" t="str">
        <f t="shared" si="1"/>
        <v>00:39:36</v>
      </c>
      <c r="C53" s="8">
        <f t="shared" si="2"/>
        <v>0.68486079788078336</v>
      </c>
      <c r="D53" s="9">
        <f t="shared" si="0"/>
        <v>0.45657386525385552</v>
      </c>
      <c r="E53" s="10">
        <f t="shared" si="3"/>
        <v>16.686586007278692</v>
      </c>
      <c r="F53" s="11">
        <f>VLOOKUP(A53,data!$A$2:$P$101,(C$4+1))</f>
        <v>1.6784E-2</v>
      </c>
    </row>
    <row r="54" spans="1:6" x14ac:dyDescent="0.25">
      <c r="A54" s="6">
        <v>45</v>
      </c>
      <c r="B54" s="7" t="str">
        <f t="shared" si="1"/>
        <v>00:40:30</v>
      </c>
      <c r="C54" s="8">
        <f t="shared" si="2"/>
        <v>0.69126708632616496</v>
      </c>
      <c r="D54" s="9">
        <f t="shared" si="0"/>
        <v>0.46084472421744327</v>
      </c>
      <c r="E54" s="10">
        <f t="shared" si="3"/>
        <v>17.377853093604855</v>
      </c>
      <c r="F54" s="11">
        <f>VLOOKUP(A54,data!$A$2:$P$101,(C$4+1))</f>
        <v>1.6941000000000001E-2</v>
      </c>
    </row>
    <row r="55" spans="1:6" x14ac:dyDescent="0.25">
      <c r="A55" s="6">
        <v>46</v>
      </c>
      <c r="B55" s="7" t="str">
        <f t="shared" si="1"/>
        <v>00:41:24</v>
      </c>
      <c r="C55" s="8">
        <f t="shared" si="2"/>
        <v>0.6080669453062103</v>
      </c>
      <c r="D55" s="9">
        <f t="shared" si="0"/>
        <v>0.40537796353747352</v>
      </c>
      <c r="E55" s="10">
        <f t="shared" si="3"/>
        <v>17.985920038911065</v>
      </c>
      <c r="F55" s="11">
        <f>VLOOKUP(A55,data!$A$2:$P$101,(C$4+1))</f>
        <v>1.4902E-2</v>
      </c>
    </row>
    <row r="56" spans="1:6" x14ac:dyDescent="0.25">
      <c r="A56" s="6">
        <v>47</v>
      </c>
      <c r="B56" s="7" t="str">
        <f t="shared" si="1"/>
        <v>00:42:18</v>
      </c>
      <c r="C56" s="8">
        <f t="shared" si="2"/>
        <v>0.55685744212816068</v>
      </c>
      <c r="D56" s="9">
        <f t="shared" si="0"/>
        <v>0.37123829475210712</v>
      </c>
      <c r="E56" s="10">
        <f t="shared" si="3"/>
        <v>18.542777481039224</v>
      </c>
      <c r="F56" s="11">
        <f>VLOOKUP(A56,data!$A$2:$P$101,(C$4+1))</f>
        <v>1.3646999999999999E-2</v>
      </c>
    </row>
    <row r="57" spans="1:6" x14ac:dyDescent="0.25">
      <c r="A57" s="6">
        <v>48</v>
      </c>
      <c r="B57" s="7" t="str">
        <f t="shared" si="1"/>
        <v>00:43:12</v>
      </c>
      <c r="C57" s="8">
        <f t="shared" si="2"/>
        <v>0.4928353620593483</v>
      </c>
      <c r="D57" s="9">
        <f t="shared" si="0"/>
        <v>0.32855690803956555</v>
      </c>
      <c r="E57" s="10">
        <f t="shared" si="3"/>
        <v>19.035612843098573</v>
      </c>
      <c r="F57" s="11">
        <f>VLOOKUP(A57,data!$A$2:$P$101,(C$4+1))</f>
        <v>1.2078E-2</v>
      </c>
    </row>
    <row r="58" spans="1:6" x14ac:dyDescent="0.25">
      <c r="A58" s="6">
        <v>49</v>
      </c>
      <c r="B58" s="7" t="str">
        <f t="shared" si="1"/>
        <v>00:44:06</v>
      </c>
      <c r="C58" s="8">
        <f t="shared" si="2"/>
        <v>0.46725101266282471</v>
      </c>
      <c r="D58" s="9">
        <f t="shared" si="0"/>
        <v>0.31150067510854978</v>
      </c>
      <c r="E58" s="10">
        <f t="shared" si="3"/>
        <v>19.502863855761397</v>
      </c>
      <c r="F58" s="11">
        <f>VLOOKUP(A58,data!$A$2:$P$101,(C$4+1))</f>
        <v>1.1450999999999999E-2</v>
      </c>
    </row>
    <row r="59" spans="1:6" x14ac:dyDescent="0.25">
      <c r="A59" s="6">
        <v>50</v>
      </c>
      <c r="B59" s="7" t="str">
        <f t="shared" si="1"/>
        <v>00:45:00</v>
      </c>
      <c r="C59" s="8">
        <f t="shared" si="2"/>
        <v>0.42244779793015669</v>
      </c>
      <c r="D59" s="9">
        <f t="shared" si="0"/>
        <v>0.28163186528677114</v>
      </c>
      <c r="E59" s="10">
        <f t="shared" si="3"/>
        <v>19.925311653691555</v>
      </c>
      <c r="F59" s="11">
        <f>VLOOKUP(A59,data!$A$2:$P$101,(C$4+1))</f>
        <v>1.0352999999999999E-2</v>
      </c>
    </row>
    <row r="60" spans="1:6" x14ac:dyDescent="0.25">
      <c r="A60" s="6">
        <v>51</v>
      </c>
      <c r="B60" s="7" t="str">
        <f t="shared" si="1"/>
        <v>00:45:54</v>
      </c>
      <c r="C60" s="8">
        <f t="shared" si="2"/>
        <v>0.38404271076586965</v>
      </c>
      <c r="D60" s="9">
        <f t="shared" si="0"/>
        <v>0.25602847384391314</v>
      </c>
      <c r="E60" s="10">
        <f t="shared" si="3"/>
        <v>20.309354364457423</v>
      </c>
      <c r="F60" s="11">
        <f>VLOOKUP(A60,data!$A$2:$P$101,(C$4+1))</f>
        <v>9.4117999999999997E-3</v>
      </c>
    </row>
    <row r="61" spans="1:6" x14ac:dyDescent="0.25">
      <c r="A61" s="6">
        <v>52</v>
      </c>
      <c r="B61" s="7" t="str">
        <f t="shared" si="1"/>
        <v>00:46:48</v>
      </c>
      <c r="C61" s="8">
        <f t="shared" si="2"/>
        <v>0.37123829475210718</v>
      </c>
      <c r="D61" s="9">
        <f t="shared" si="0"/>
        <v>0.24749219650140478</v>
      </c>
      <c r="E61" s="10">
        <f t="shared" si="3"/>
        <v>20.68059265920953</v>
      </c>
      <c r="F61" s="11">
        <f>VLOOKUP(A61,data!$A$2:$P$101,(C$4+1))</f>
        <v>9.0980000000000002E-3</v>
      </c>
    </row>
    <row r="62" spans="1:6" x14ac:dyDescent="0.25">
      <c r="A62" s="6">
        <v>53</v>
      </c>
      <c r="B62" s="7" t="str">
        <f t="shared" si="1"/>
        <v>00:47:42</v>
      </c>
      <c r="C62" s="8">
        <f t="shared" si="2"/>
        <v>0.36484016718372619</v>
      </c>
      <c r="D62" s="9">
        <f t="shared" si="0"/>
        <v>0.24322677812248411</v>
      </c>
      <c r="E62" s="10">
        <f t="shared" si="3"/>
        <v>21.045432826393256</v>
      </c>
      <c r="F62" s="11">
        <f>VLOOKUP(A62,data!$A$2:$P$101,(C$4+1))</f>
        <v>8.9411999999999998E-3</v>
      </c>
    </row>
    <row r="63" spans="1:6" x14ac:dyDescent="0.25">
      <c r="A63" s="6">
        <v>54</v>
      </c>
      <c r="B63" s="7" t="str">
        <f t="shared" si="1"/>
        <v>00:48:36</v>
      </c>
      <c r="C63" s="8">
        <f t="shared" si="2"/>
        <v>0.3328372880263204</v>
      </c>
      <c r="D63" s="9">
        <f t="shared" si="0"/>
        <v>0.22189152535088025</v>
      </c>
      <c r="E63" s="10">
        <f t="shared" si="3"/>
        <v>21.378270114419575</v>
      </c>
      <c r="F63" s="11">
        <f>VLOOKUP(A63,data!$A$2:$P$101,(C$4+1))</f>
        <v>8.1568999999999999E-3</v>
      </c>
    </row>
    <row r="64" spans="1:6" x14ac:dyDescent="0.25">
      <c r="A64" s="6">
        <v>55</v>
      </c>
      <c r="B64" s="7" t="str">
        <f t="shared" si="1"/>
        <v>00:49:30</v>
      </c>
      <c r="C64" s="8">
        <f t="shared" si="2"/>
        <v>0.26882744927300861</v>
      </c>
      <c r="D64" s="9">
        <f t="shared" si="0"/>
        <v>0.17921829951533905</v>
      </c>
      <c r="E64" s="10">
        <f t="shared" si="3"/>
        <v>21.647097563692583</v>
      </c>
      <c r="F64" s="11">
        <f>VLOOKUP(A64,data!$A$2:$P$101,(C$4+1))</f>
        <v>6.5881999999999998E-3</v>
      </c>
    </row>
    <row r="65" spans="1:6" x14ac:dyDescent="0.25">
      <c r="A65" s="6">
        <v>56</v>
      </c>
      <c r="B65" s="7" t="str">
        <f t="shared" si="1"/>
        <v>00:50:24</v>
      </c>
      <c r="C65" s="8">
        <f t="shared" si="2"/>
        <v>0.27522965727988991</v>
      </c>
      <c r="D65" s="9">
        <f t="shared" si="0"/>
        <v>0.1834864381865933</v>
      </c>
      <c r="E65" s="10">
        <f t="shared" si="3"/>
        <v>21.922327220972473</v>
      </c>
      <c r="F65" s="11">
        <f>VLOOKUP(A65,data!$A$2:$P$101,(C$4+1))</f>
        <v>6.7451000000000004E-3</v>
      </c>
    </row>
    <row r="66" spans="1:6" x14ac:dyDescent="0.25">
      <c r="A66" s="6">
        <v>57</v>
      </c>
      <c r="B66" s="7" t="str">
        <f t="shared" si="1"/>
        <v>00:51:18</v>
      </c>
      <c r="C66" s="8">
        <f t="shared" si="2"/>
        <v>0.23682457011560287</v>
      </c>
      <c r="D66" s="9">
        <f t="shared" si="0"/>
        <v>0.15788304674373524</v>
      </c>
      <c r="E66" s="10">
        <f t="shared" si="3"/>
        <v>22.159151791088075</v>
      </c>
      <c r="F66" s="11">
        <f>VLOOKUP(A66,data!$A$2:$P$101,(C$4+1))</f>
        <v>5.8038999999999999E-3</v>
      </c>
    </row>
    <row r="67" spans="1:6" x14ac:dyDescent="0.25">
      <c r="A67" s="6">
        <v>58</v>
      </c>
      <c r="B67" s="7" t="str">
        <f t="shared" si="1"/>
        <v>00:52:12</v>
      </c>
      <c r="C67" s="8">
        <f t="shared" si="2"/>
        <v>0.25602711369774639</v>
      </c>
      <c r="D67" s="9">
        <f t="shared" si="0"/>
        <v>0.17068474246516427</v>
      </c>
      <c r="E67" s="10">
        <f t="shared" si="3"/>
        <v>22.415178904785822</v>
      </c>
      <c r="F67" s="11">
        <f>VLOOKUP(A67,data!$A$2:$P$101,(C$4+1))</f>
        <v>6.2744999999999997E-3</v>
      </c>
    </row>
    <row r="68" spans="1:6" x14ac:dyDescent="0.25">
      <c r="A68" s="6">
        <v>59</v>
      </c>
      <c r="B68" s="7" t="str">
        <f t="shared" si="1"/>
        <v>00:53:06</v>
      </c>
      <c r="C68" s="8">
        <f t="shared" si="2"/>
        <v>0.24322677812248411</v>
      </c>
      <c r="D68" s="9">
        <f t="shared" si="0"/>
        <v>0.16215118541498941</v>
      </c>
      <c r="E68" s="10">
        <f t="shared" si="3"/>
        <v>22.658405682908306</v>
      </c>
      <c r="F68" s="11">
        <f>VLOOKUP(A68,data!$A$2:$P$101,(C$4+1))</f>
        <v>5.9607999999999996E-3</v>
      </c>
    </row>
    <row r="69" spans="1:6" x14ac:dyDescent="0.25">
      <c r="A69" s="6">
        <v>60</v>
      </c>
      <c r="B69" s="7" t="str">
        <f t="shared" si="1"/>
        <v>00:54:00</v>
      </c>
      <c r="C69" s="8">
        <f t="shared" si="2"/>
        <v>0.31363474444417688</v>
      </c>
      <c r="D69" s="9">
        <f t="shared" si="0"/>
        <v>0.20908982962945125</v>
      </c>
      <c r="E69" s="10">
        <f t="shared" si="3"/>
        <v>22.972040427352482</v>
      </c>
      <c r="F69" s="11">
        <f>VLOOKUP(A69,data!$A$2:$P$101,(C$4+1))</f>
        <v>7.6863000000000001E-3</v>
      </c>
    </row>
    <row r="70" spans="1:6" x14ac:dyDescent="0.25">
      <c r="A70" s="6">
        <v>61</v>
      </c>
      <c r="B70" s="7" t="str">
        <f t="shared" si="1"/>
        <v>00:54:54</v>
      </c>
      <c r="C70" s="8">
        <f t="shared" si="2"/>
        <v>0.30083032843041441</v>
      </c>
      <c r="D70" s="9">
        <f t="shared" si="0"/>
        <v>0.20055355228694291</v>
      </c>
      <c r="E70" s="10">
        <f t="shared" si="3"/>
        <v>23.272870755782897</v>
      </c>
      <c r="F70" s="11">
        <f>VLOOKUP(A70,data!$A$2:$P$101,(C$4+1))</f>
        <v>7.3724999999999997E-3</v>
      </c>
    </row>
    <row r="71" spans="1:6" x14ac:dyDescent="0.25">
      <c r="A71" s="6">
        <v>62</v>
      </c>
      <c r="B71" s="7" t="str">
        <f t="shared" si="1"/>
        <v>00:55:48</v>
      </c>
      <c r="C71" s="8">
        <f t="shared" si="2"/>
        <v>0.28802999285515213</v>
      </c>
      <c r="D71" s="9">
        <f t="shared" si="0"/>
        <v>0.1920199952367681</v>
      </c>
      <c r="E71" s="10">
        <f t="shared" si="3"/>
        <v>23.560900748638048</v>
      </c>
      <c r="F71" s="11">
        <f>VLOOKUP(A71,data!$A$2:$P$101,(C$4+1))</f>
        <v>7.0587999999999996E-3</v>
      </c>
    </row>
    <row r="72" spans="1:6" x14ac:dyDescent="0.25">
      <c r="A72" s="6">
        <v>63</v>
      </c>
      <c r="B72" s="7" t="str">
        <f t="shared" si="1"/>
        <v>00:56:42</v>
      </c>
      <c r="C72" s="8">
        <f t="shared" si="2"/>
        <v>0.23682457011560287</v>
      </c>
      <c r="D72" s="9">
        <f t="shared" si="0"/>
        <v>0.15788304674373524</v>
      </c>
      <c r="E72" s="10">
        <f t="shared" si="3"/>
        <v>23.797725318753649</v>
      </c>
      <c r="F72" s="11">
        <f>VLOOKUP(A72,data!$A$2:$P$101,(C$4+1))</f>
        <v>5.8038999999999999E-3</v>
      </c>
    </row>
    <row r="73" spans="1:6" x14ac:dyDescent="0.25">
      <c r="A73" s="6">
        <v>64</v>
      </c>
      <c r="B73" s="7" t="str">
        <f t="shared" si="1"/>
        <v>00:57:36</v>
      </c>
      <c r="C73" s="8">
        <f t="shared" si="2"/>
        <v>0.26242932170462763</v>
      </c>
      <c r="D73" s="9">
        <f t="shared" si="0"/>
        <v>0.17495288113641844</v>
      </c>
      <c r="E73" s="10">
        <f t="shared" si="3"/>
        <v>24.060154640458276</v>
      </c>
      <c r="F73" s="11">
        <f>VLOOKUP(A73,data!$A$2:$P$101,(C$4+1))</f>
        <v>6.4314000000000003E-3</v>
      </c>
    </row>
    <row r="74" spans="1:6" x14ac:dyDescent="0.25">
      <c r="A74" s="6">
        <v>65</v>
      </c>
      <c r="B74" s="7" t="str">
        <f t="shared" si="1"/>
        <v>00:58:30</v>
      </c>
      <c r="C74" s="8">
        <f t="shared" si="2"/>
        <v>0.24322677812248411</v>
      </c>
      <c r="D74" s="9">
        <f t="shared" ref="D74:D109" si="4">C74*60/B$6</f>
        <v>0.16215118541498941</v>
      </c>
      <c r="E74" s="10">
        <f t="shared" si="3"/>
        <v>24.303381418580759</v>
      </c>
      <c r="F74" s="11">
        <f>VLOOKUP(A74,data!$A$2:$P$101,(C$4+1))</f>
        <v>5.9607999999999996E-3</v>
      </c>
    </row>
    <row r="75" spans="1:6" x14ac:dyDescent="0.25">
      <c r="A75" s="6">
        <v>66</v>
      </c>
      <c r="B75" s="7" t="str">
        <f t="shared" ref="B75:B109" si="5">TEXT(A75*B$6/100/24/60,"tt:mm:ss")</f>
        <v>00:59:24</v>
      </c>
      <c r="C75" s="8">
        <f t="shared" ref="C75:C109" si="6">F75/SUM(F$10:F$110)*B$5</f>
        <v>0.20482169095819711</v>
      </c>
      <c r="D75" s="9">
        <f t="shared" si="4"/>
        <v>0.1365477939721314</v>
      </c>
      <c r="E75" s="10">
        <f t="shared" si="3"/>
        <v>24.508203109538957</v>
      </c>
      <c r="F75" s="11">
        <f>VLOOKUP(A75,data!$A$2:$P$101,(C$4+1))</f>
        <v>5.0195999999999999E-3</v>
      </c>
    </row>
    <row r="76" spans="1:6" x14ac:dyDescent="0.25">
      <c r="A76" s="6">
        <v>67</v>
      </c>
      <c r="B76" s="7" t="str">
        <f t="shared" si="5"/>
        <v>01:00:18</v>
      </c>
      <c r="C76" s="8">
        <f t="shared" si="6"/>
        <v>0.19841948295131584</v>
      </c>
      <c r="D76" s="9">
        <f t="shared" si="4"/>
        <v>0.13227965530087724</v>
      </c>
      <c r="E76" s="10">
        <f t="shared" ref="E76:E109" si="7">E75+C76</f>
        <v>24.706622592490273</v>
      </c>
      <c r="F76" s="11">
        <f>VLOOKUP(A76,data!$A$2:$P$101,(C$4+1))</f>
        <v>4.8627000000000002E-3</v>
      </c>
    </row>
    <row r="77" spans="1:6" x14ac:dyDescent="0.25">
      <c r="A77" s="6">
        <v>68</v>
      </c>
      <c r="B77" s="7" t="str">
        <f t="shared" si="5"/>
        <v>01:01:12</v>
      </c>
      <c r="C77" s="8">
        <f t="shared" si="6"/>
        <v>0.20482169095819711</v>
      </c>
      <c r="D77" s="9">
        <f t="shared" si="4"/>
        <v>0.1365477939721314</v>
      </c>
      <c r="E77" s="10">
        <f t="shared" si="7"/>
        <v>24.911444283448471</v>
      </c>
      <c r="F77" s="11">
        <f>VLOOKUP(A77,data!$A$2:$P$101,(C$4+1))</f>
        <v>5.0195999999999999E-3</v>
      </c>
    </row>
    <row r="78" spans="1:6" x14ac:dyDescent="0.25">
      <c r="A78" s="6">
        <v>69</v>
      </c>
      <c r="B78" s="7" t="str">
        <f t="shared" si="5"/>
        <v>01:02:06</v>
      </c>
      <c r="C78" s="8">
        <f t="shared" si="6"/>
        <v>0.22402423454034059</v>
      </c>
      <c r="D78" s="9">
        <f t="shared" si="4"/>
        <v>0.14934948969356041</v>
      </c>
      <c r="E78" s="10">
        <f t="shared" si="7"/>
        <v>25.135468517988812</v>
      </c>
      <c r="F78" s="11">
        <f>VLOOKUP(A78,data!$A$2:$P$101,(C$4+1))</f>
        <v>5.4901999999999998E-3</v>
      </c>
    </row>
    <row r="79" spans="1:6" x14ac:dyDescent="0.25">
      <c r="A79" s="6">
        <v>70</v>
      </c>
      <c r="B79" s="7" t="str">
        <f t="shared" si="5"/>
        <v>01:03:00</v>
      </c>
      <c r="C79" s="8">
        <f t="shared" si="6"/>
        <v>0.23042644254722186</v>
      </c>
      <c r="D79" s="9">
        <f t="shared" si="4"/>
        <v>0.15361762836481457</v>
      </c>
      <c r="E79" s="10">
        <f t="shared" si="7"/>
        <v>25.365894960536036</v>
      </c>
      <c r="F79" s="11">
        <f>VLOOKUP(A79,data!$A$2:$P$101,(C$4+1))</f>
        <v>5.6471000000000004E-3</v>
      </c>
    </row>
    <row r="80" spans="1:6" x14ac:dyDescent="0.25">
      <c r="A80" s="6">
        <v>71</v>
      </c>
      <c r="B80" s="7" t="str">
        <f t="shared" si="5"/>
        <v>01:03:54</v>
      </c>
      <c r="C80" s="8">
        <f t="shared" si="6"/>
        <v>0.23042644254722186</v>
      </c>
      <c r="D80" s="9">
        <f t="shared" si="4"/>
        <v>0.15361762836481457</v>
      </c>
      <c r="E80" s="10">
        <f t="shared" si="7"/>
        <v>25.596321403083259</v>
      </c>
      <c r="F80" s="11">
        <f>VLOOKUP(A80,data!$A$2:$P$101,(C$4+1))</f>
        <v>5.6471000000000004E-3</v>
      </c>
    </row>
    <row r="81" spans="1:6" x14ac:dyDescent="0.25">
      <c r="A81" s="6">
        <v>72</v>
      </c>
      <c r="B81" s="7" t="str">
        <f t="shared" si="5"/>
        <v>01:04:48</v>
      </c>
      <c r="C81" s="8">
        <f t="shared" si="6"/>
        <v>0.17922101980767258</v>
      </c>
      <c r="D81" s="9">
        <f t="shared" si="4"/>
        <v>0.11948067987178172</v>
      </c>
      <c r="E81" s="10">
        <f t="shared" si="7"/>
        <v>25.775542422890933</v>
      </c>
      <c r="F81" s="11">
        <f>VLOOKUP(A81,data!$A$2:$P$101,(C$4+1))</f>
        <v>4.3921999999999998E-3</v>
      </c>
    </row>
    <row r="82" spans="1:6" x14ac:dyDescent="0.25">
      <c r="A82" s="6">
        <v>73</v>
      </c>
      <c r="B82" s="7" t="str">
        <f t="shared" si="5"/>
        <v>01:05:42</v>
      </c>
      <c r="C82" s="8">
        <f t="shared" si="6"/>
        <v>0.17922101980767258</v>
      </c>
      <c r="D82" s="9">
        <f t="shared" si="4"/>
        <v>0.11948067987178172</v>
      </c>
      <c r="E82" s="10">
        <f t="shared" si="7"/>
        <v>25.954763442698606</v>
      </c>
      <c r="F82" s="11">
        <f>VLOOKUP(A82,data!$A$2:$P$101,(C$4+1))</f>
        <v>4.3921999999999998E-3</v>
      </c>
    </row>
    <row r="83" spans="1:6" x14ac:dyDescent="0.25">
      <c r="A83" s="6">
        <v>74</v>
      </c>
      <c r="B83" s="7" t="str">
        <f t="shared" si="5"/>
        <v>01:06:36</v>
      </c>
      <c r="C83" s="8">
        <f t="shared" si="6"/>
        <v>0.19202135538293483</v>
      </c>
      <c r="D83" s="9">
        <f t="shared" si="4"/>
        <v>0.12801423692195657</v>
      </c>
      <c r="E83" s="10">
        <f t="shared" si="7"/>
        <v>26.146784798081541</v>
      </c>
      <c r="F83" s="11">
        <f>VLOOKUP(A83,data!$A$2:$P$101,(C$4+1))</f>
        <v>4.7058999999999998E-3</v>
      </c>
    </row>
    <row r="84" spans="1:6" x14ac:dyDescent="0.25">
      <c r="A84" s="6">
        <v>75</v>
      </c>
      <c r="B84" s="7" t="str">
        <f t="shared" si="5"/>
        <v>01:07:30</v>
      </c>
      <c r="C84" s="8">
        <f t="shared" si="6"/>
        <v>0.15361626821864782</v>
      </c>
      <c r="D84" s="9">
        <f t="shared" si="4"/>
        <v>0.10241084547909855</v>
      </c>
      <c r="E84" s="10">
        <f t="shared" si="7"/>
        <v>26.300401066300189</v>
      </c>
      <c r="F84" s="11">
        <f>VLOOKUP(A84,data!$A$2:$P$101,(C$4+1))</f>
        <v>3.7647000000000002E-3</v>
      </c>
    </row>
    <row r="85" spans="1:6" x14ac:dyDescent="0.25">
      <c r="A85" s="6">
        <v>76</v>
      </c>
      <c r="B85" s="7" t="str">
        <f t="shared" si="5"/>
        <v>01:08:24</v>
      </c>
      <c r="C85" s="8">
        <f t="shared" si="6"/>
        <v>0.19202135538293483</v>
      </c>
      <c r="D85" s="9">
        <f t="shared" si="4"/>
        <v>0.12801423692195657</v>
      </c>
      <c r="E85" s="10">
        <f t="shared" si="7"/>
        <v>26.492422421683123</v>
      </c>
      <c r="F85" s="11">
        <f>VLOOKUP(A85,data!$A$2:$P$101,(C$4+1))</f>
        <v>4.7058999999999998E-3</v>
      </c>
    </row>
    <row r="86" spans="1:6" x14ac:dyDescent="0.25">
      <c r="A86" s="6">
        <v>77</v>
      </c>
      <c r="B86" s="7" t="str">
        <f t="shared" si="5"/>
        <v>01:09:18</v>
      </c>
      <c r="C86" s="8">
        <f t="shared" si="6"/>
        <v>0.19202135538293483</v>
      </c>
      <c r="D86" s="9">
        <f t="shared" si="4"/>
        <v>0.12801423692195657</v>
      </c>
      <c r="E86" s="10">
        <f t="shared" si="7"/>
        <v>26.684443777066058</v>
      </c>
      <c r="F86" s="11">
        <f>VLOOKUP(A86,data!$A$2:$P$101,(C$4+1))</f>
        <v>4.7058999999999998E-3</v>
      </c>
    </row>
    <row r="87" spans="1:6" x14ac:dyDescent="0.25">
      <c r="A87" s="6">
        <v>78</v>
      </c>
      <c r="B87" s="7" t="str">
        <f t="shared" si="5"/>
        <v>01:10:12</v>
      </c>
      <c r="C87" s="8">
        <f t="shared" si="6"/>
        <v>0.19841948295131584</v>
      </c>
      <c r="D87" s="9">
        <f t="shared" si="4"/>
        <v>0.13227965530087724</v>
      </c>
      <c r="E87" s="10">
        <f t="shared" si="7"/>
        <v>26.882863260017373</v>
      </c>
      <c r="F87" s="11">
        <f>VLOOKUP(A87,data!$A$2:$P$101,(C$4+1))</f>
        <v>4.8627000000000002E-3</v>
      </c>
    </row>
    <row r="88" spans="1:6" x14ac:dyDescent="0.25">
      <c r="A88" s="6">
        <v>79</v>
      </c>
      <c r="B88" s="7" t="str">
        <f t="shared" si="5"/>
        <v>01:11:06</v>
      </c>
      <c r="C88" s="8">
        <f t="shared" si="6"/>
        <v>0.17281881180079134</v>
      </c>
      <c r="D88" s="9">
        <f t="shared" si="4"/>
        <v>0.11521254120052755</v>
      </c>
      <c r="E88" s="10">
        <f t="shared" si="7"/>
        <v>27.055682071818165</v>
      </c>
      <c r="F88" s="11">
        <f>VLOOKUP(A88,data!$A$2:$P$101,(C$4+1))</f>
        <v>4.2353E-3</v>
      </c>
    </row>
    <row r="89" spans="1:6" x14ac:dyDescent="0.25">
      <c r="A89" s="6">
        <v>80</v>
      </c>
      <c r="B89" s="7" t="str">
        <f t="shared" si="5"/>
        <v>01:12:00</v>
      </c>
      <c r="C89" s="8">
        <f t="shared" si="6"/>
        <v>0.17922101980767258</v>
      </c>
      <c r="D89" s="9">
        <f t="shared" si="4"/>
        <v>0.11948067987178172</v>
      </c>
      <c r="E89" s="10">
        <f t="shared" si="7"/>
        <v>27.234903091625839</v>
      </c>
      <c r="F89" s="11">
        <f>VLOOKUP(A89,data!$A$2:$P$101,(C$4+1))</f>
        <v>4.3921999999999998E-3</v>
      </c>
    </row>
    <row r="90" spans="1:6" x14ac:dyDescent="0.25">
      <c r="A90" s="6">
        <v>81</v>
      </c>
      <c r="B90" s="7" t="str">
        <f t="shared" si="5"/>
        <v>01:12:54</v>
      </c>
      <c r="C90" s="8">
        <f t="shared" si="6"/>
        <v>0.17281881180079134</v>
      </c>
      <c r="D90" s="9">
        <f t="shared" si="4"/>
        <v>0.11521254120052755</v>
      </c>
      <c r="E90" s="10">
        <f t="shared" si="7"/>
        <v>27.40772190342663</v>
      </c>
      <c r="F90" s="11">
        <f>VLOOKUP(A90,data!$A$2:$P$101,(C$4+1))</f>
        <v>4.2353E-3</v>
      </c>
    </row>
    <row r="91" spans="1:6" x14ac:dyDescent="0.25">
      <c r="A91" s="6">
        <v>82</v>
      </c>
      <c r="B91" s="7" t="str">
        <f t="shared" si="5"/>
        <v>01:13:48</v>
      </c>
      <c r="C91" s="8">
        <f t="shared" si="6"/>
        <v>0.14721406021176656</v>
      </c>
      <c r="D91" s="9">
        <f t="shared" si="4"/>
        <v>9.8142706807844371E-2</v>
      </c>
      <c r="E91" s="10">
        <f t="shared" si="7"/>
        <v>27.554935963638396</v>
      </c>
      <c r="F91" s="11">
        <f>VLOOKUP(A91,data!$A$2:$P$101,(C$4+1))</f>
        <v>3.6078E-3</v>
      </c>
    </row>
    <row r="92" spans="1:6" x14ac:dyDescent="0.25">
      <c r="A92" s="6">
        <v>83</v>
      </c>
      <c r="B92" s="7" t="str">
        <f t="shared" si="5"/>
        <v>01:14:42</v>
      </c>
      <c r="C92" s="8">
        <f t="shared" si="6"/>
        <v>0.14721406021176656</v>
      </c>
      <c r="D92" s="9">
        <f t="shared" si="4"/>
        <v>9.8142706807844371E-2</v>
      </c>
      <c r="E92" s="10">
        <f t="shared" si="7"/>
        <v>27.702150023850162</v>
      </c>
      <c r="F92" s="11">
        <f>VLOOKUP(A92,data!$A$2:$P$101,(C$4+1))</f>
        <v>3.6078E-3</v>
      </c>
    </row>
    <row r="93" spans="1:6" x14ac:dyDescent="0.25">
      <c r="A93" s="6">
        <v>84</v>
      </c>
      <c r="B93" s="7" t="str">
        <f t="shared" si="5"/>
        <v>01:15:36</v>
      </c>
      <c r="C93" s="8">
        <f t="shared" si="6"/>
        <v>0.15361626821864782</v>
      </c>
      <c r="D93" s="9">
        <f t="shared" si="4"/>
        <v>0.10241084547909855</v>
      </c>
      <c r="E93" s="10">
        <f t="shared" si="7"/>
        <v>27.855766292068811</v>
      </c>
      <c r="F93" s="11">
        <f>VLOOKUP(A93,data!$A$2:$P$101,(C$4+1))</f>
        <v>3.7647000000000002E-3</v>
      </c>
    </row>
    <row r="94" spans="1:6" x14ac:dyDescent="0.25">
      <c r="A94" s="6">
        <v>85</v>
      </c>
      <c r="B94" s="7" t="str">
        <f t="shared" si="5"/>
        <v>01:16:30</v>
      </c>
      <c r="C94" s="8">
        <f t="shared" si="6"/>
        <v>0.15361626821864782</v>
      </c>
      <c r="D94" s="9">
        <f t="shared" si="4"/>
        <v>0.10241084547909855</v>
      </c>
      <c r="E94" s="10">
        <f t="shared" si="7"/>
        <v>28.00938256028746</v>
      </c>
      <c r="F94" s="11">
        <f>VLOOKUP(A94,data!$A$2:$P$101,(C$4+1))</f>
        <v>3.7647000000000002E-3</v>
      </c>
    </row>
    <row r="95" spans="1:6" x14ac:dyDescent="0.25">
      <c r="A95" s="6">
        <v>86</v>
      </c>
      <c r="B95" s="7" t="str">
        <f t="shared" si="5"/>
        <v>01:17:24</v>
      </c>
      <c r="C95" s="8">
        <f t="shared" si="6"/>
        <v>0.15361626821864782</v>
      </c>
      <c r="D95" s="9">
        <f t="shared" si="4"/>
        <v>0.10241084547909855</v>
      </c>
      <c r="E95" s="10">
        <f t="shared" si="7"/>
        <v>28.162998828506108</v>
      </c>
      <c r="F95" s="11">
        <f>VLOOKUP(A95,data!$A$2:$P$101,(C$4+1))</f>
        <v>3.7647000000000002E-3</v>
      </c>
    </row>
    <row r="96" spans="1:6" x14ac:dyDescent="0.25">
      <c r="A96" s="6">
        <v>87</v>
      </c>
      <c r="B96" s="7" t="str">
        <f t="shared" si="5"/>
        <v>01:18:18</v>
      </c>
      <c r="C96" s="8">
        <f t="shared" si="6"/>
        <v>0.1664166037939101</v>
      </c>
      <c r="D96" s="9">
        <f t="shared" si="4"/>
        <v>0.11094440252927341</v>
      </c>
      <c r="E96" s="10">
        <f t="shared" si="7"/>
        <v>28.329415432300017</v>
      </c>
      <c r="F96" s="11">
        <f>VLOOKUP(A96,data!$A$2:$P$101,(C$4+1))</f>
        <v>4.0784000000000003E-3</v>
      </c>
    </row>
    <row r="97" spans="1:6" x14ac:dyDescent="0.25">
      <c r="A97" s="6">
        <v>88</v>
      </c>
      <c r="B97" s="7" t="str">
        <f t="shared" si="5"/>
        <v>01:19:12</v>
      </c>
      <c r="C97" s="8">
        <f t="shared" si="6"/>
        <v>0.1664166037939101</v>
      </c>
      <c r="D97" s="9">
        <f t="shared" si="4"/>
        <v>0.11094440252927341</v>
      </c>
      <c r="E97" s="10">
        <f t="shared" si="7"/>
        <v>28.495832036093926</v>
      </c>
      <c r="F97" s="11">
        <f>VLOOKUP(A97,data!$A$2:$P$101,(C$4+1))</f>
        <v>4.0784000000000003E-3</v>
      </c>
    </row>
    <row r="98" spans="1:6" x14ac:dyDescent="0.25">
      <c r="A98" s="6">
        <v>89</v>
      </c>
      <c r="B98" s="7" t="str">
        <f t="shared" si="5"/>
        <v>01:20:06</v>
      </c>
      <c r="C98" s="8">
        <f t="shared" si="6"/>
        <v>0.15361626821864782</v>
      </c>
      <c r="D98" s="9">
        <f t="shared" si="4"/>
        <v>0.10241084547909855</v>
      </c>
      <c r="E98" s="10">
        <f t="shared" si="7"/>
        <v>28.649448304312575</v>
      </c>
      <c r="F98" s="11">
        <f>VLOOKUP(A98,data!$A$2:$P$101,(C$4+1))</f>
        <v>3.7647000000000002E-3</v>
      </c>
    </row>
    <row r="99" spans="1:6" x14ac:dyDescent="0.25">
      <c r="A99" s="6">
        <v>90</v>
      </c>
      <c r="B99" s="7" t="str">
        <f t="shared" si="5"/>
        <v>01:21:00</v>
      </c>
      <c r="C99" s="8">
        <f t="shared" si="6"/>
        <v>0.14081593264338557</v>
      </c>
      <c r="D99" s="9">
        <f t="shared" si="4"/>
        <v>9.3877288428923719E-2</v>
      </c>
      <c r="E99" s="10">
        <f t="shared" si="7"/>
        <v>28.790264236955959</v>
      </c>
      <c r="F99" s="11">
        <f>VLOOKUP(A99,data!$A$2:$P$101,(C$4+1))</f>
        <v>3.4510000000000001E-3</v>
      </c>
    </row>
    <row r="100" spans="1:6" x14ac:dyDescent="0.25">
      <c r="A100" s="6">
        <v>91</v>
      </c>
      <c r="B100" s="7" t="str">
        <f t="shared" si="5"/>
        <v>01:21:54</v>
      </c>
      <c r="C100" s="8">
        <f t="shared" si="6"/>
        <v>0.14721406021176656</v>
      </c>
      <c r="D100" s="9">
        <f t="shared" si="4"/>
        <v>9.8142706807844371E-2</v>
      </c>
      <c r="E100" s="10">
        <f t="shared" si="7"/>
        <v>28.937478297167726</v>
      </c>
      <c r="F100" s="11">
        <f>VLOOKUP(A100,data!$A$2:$P$101,(C$4+1))</f>
        <v>3.6078E-3</v>
      </c>
    </row>
    <row r="101" spans="1:6" x14ac:dyDescent="0.25">
      <c r="A101" s="6">
        <v>92</v>
      </c>
      <c r="B101" s="7" t="str">
        <f t="shared" si="5"/>
        <v>01:22:48</v>
      </c>
      <c r="C101" s="8">
        <f t="shared" si="6"/>
        <v>0.12801559706812329</v>
      </c>
      <c r="D101" s="9">
        <f t="shared" si="4"/>
        <v>8.5343731378748858E-2</v>
      </c>
      <c r="E101" s="10">
        <f t="shared" si="7"/>
        <v>29.06549389423585</v>
      </c>
      <c r="F101" s="11">
        <f>VLOOKUP(A101,data!$A$2:$P$101,(C$4+1))</f>
        <v>3.1373E-3</v>
      </c>
    </row>
    <row r="102" spans="1:6" x14ac:dyDescent="0.25">
      <c r="A102" s="6">
        <v>93</v>
      </c>
      <c r="B102" s="7" t="str">
        <f t="shared" si="5"/>
        <v>01:23:42</v>
      </c>
      <c r="C102" s="8">
        <f t="shared" si="6"/>
        <v>0.12801559706812329</v>
      </c>
      <c r="D102" s="9">
        <f t="shared" si="4"/>
        <v>8.5343731378748858E-2</v>
      </c>
      <c r="E102" s="10">
        <f t="shared" si="7"/>
        <v>29.193509491303974</v>
      </c>
      <c r="F102" s="11">
        <f>VLOOKUP(A102,data!$A$2:$P$101,(C$4+1))</f>
        <v>3.1373E-3</v>
      </c>
    </row>
    <row r="103" spans="1:6" x14ac:dyDescent="0.25">
      <c r="A103" s="6">
        <v>94</v>
      </c>
      <c r="B103" s="7" t="str">
        <f t="shared" si="5"/>
        <v>01:24:36</v>
      </c>
      <c r="C103" s="8">
        <f t="shared" si="6"/>
        <v>0.12801559706812329</v>
      </c>
      <c r="D103" s="9">
        <f t="shared" si="4"/>
        <v>8.5343731378748858E-2</v>
      </c>
      <c r="E103" s="10">
        <f t="shared" si="7"/>
        <v>29.321525088372098</v>
      </c>
      <c r="F103" s="11">
        <f>VLOOKUP(A103,data!$A$2:$P$101,(C$4+1))</f>
        <v>3.1373E-3</v>
      </c>
    </row>
    <row r="104" spans="1:6" x14ac:dyDescent="0.25">
      <c r="A104" s="6">
        <v>95</v>
      </c>
      <c r="B104" s="7" t="str">
        <f t="shared" si="5"/>
        <v>01:25:30</v>
      </c>
      <c r="C104" s="8">
        <f t="shared" si="6"/>
        <v>0.12161338906124206</v>
      </c>
      <c r="D104" s="9">
        <f t="shared" si="4"/>
        <v>8.1075592707494704E-2</v>
      </c>
      <c r="E104" s="10">
        <f t="shared" si="7"/>
        <v>29.44313847743334</v>
      </c>
      <c r="F104" s="11">
        <f>VLOOKUP(A104,data!$A$2:$P$101,(C$4+1))</f>
        <v>2.9803999999999998E-3</v>
      </c>
    </row>
    <row r="105" spans="1:6" x14ac:dyDescent="0.25">
      <c r="A105" s="6">
        <v>96</v>
      </c>
      <c r="B105" s="7" t="str">
        <f t="shared" si="5"/>
        <v>01:26:24</v>
      </c>
      <c r="C105" s="8">
        <f t="shared" si="6"/>
        <v>0.12161338906124206</v>
      </c>
      <c r="D105" s="9">
        <f t="shared" si="4"/>
        <v>8.1075592707494704E-2</v>
      </c>
      <c r="E105" s="10">
        <f t="shared" si="7"/>
        <v>29.564751866494582</v>
      </c>
      <c r="F105" s="11">
        <f>VLOOKUP(A105,data!$A$2:$P$101,(C$4+1))</f>
        <v>2.9803999999999998E-3</v>
      </c>
    </row>
    <row r="106" spans="1:6" x14ac:dyDescent="0.25">
      <c r="A106" s="6">
        <v>97</v>
      </c>
      <c r="B106" s="7" t="str">
        <f t="shared" si="5"/>
        <v>01:27:18</v>
      </c>
      <c r="C106" s="8">
        <f t="shared" si="6"/>
        <v>0.12161338906124206</v>
      </c>
      <c r="D106" s="9">
        <f t="shared" si="4"/>
        <v>8.1075592707494704E-2</v>
      </c>
      <c r="E106" s="10">
        <f t="shared" si="7"/>
        <v>29.686365255555824</v>
      </c>
      <c r="F106" s="11">
        <f>VLOOKUP(A106,data!$A$2:$P$101,(C$4+1))</f>
        <v>2.9803999999999998E-3</v>
      </c>
    </row>
    <row r="107" spans="1:6" x14ac:dyDescent="0.25">
      <c r="A107" s="6">
        <v>98</v>
      </c>
      <c r="B107" s="7" t="str">
        <f t="shared" si="5"/>
        <v>01:28:12</v>
      </c>
      <c r="C107" s="8">
        <f t="shared" si="6"/>
        <v>0.13441372463650431</v>
      </c>
      <c r="D107" s="9">
        <f t="shared" si="4"/>
        <v>8.9609149757669523E-2</v>
      </c>
      <c r="E107" s="10">
        <f t="shared" si="7"/>
        <v>29.82077898019233</v>
      </c>
      <c r="F107" s="11">
        <f>VLOOKUP(A107,data!$A$2:$P$101,(C$4+1))</f>
        <v>3.2940999999999999E-3</v>
      </c>
    </row>
    <row r="108" spans="1:6" x14ac:dyDescent="0.25">
      <c r="A108" s="6">
        <v>99</v>
      </c>
      <c r="B108" s="7" t="str">
        <f t="shared" si="5"/>
        <v>01:29:06</v>
      </c>
      <c r="C108" s="8">
        <f t="shared" si="6"/>
        <v>0.12161338906124206</v>
      </c>
      <c r="D108" s="9">
        <f t="shared" si="4"/>
        <v>8.1075592707494704E-2</v>
      </c>
      <c r="E108" s="10">
        <f t="shared" si="7"/>
        <v>29.942392369253572</v>
      </c>
      <c r="F108" s="11">
        <f>VLOOKUP(A108,data!$A$2:$P$101,(C$4+1))</f>
        <v>2.9803999999999998E-3</v>
      </c>
    </row>
    <row r="109" spans="1:6" ht="15.75" thickBot="1" x14ac:dyDescent="0.3">
      <c r="A109" s="12">
        <v>100</v>
      </c>
      <c r="B109" s="13" t="str">
        <f t="shared" si="5"/>
        <v>01:30:00</v>
      </c>
      <c r="C109" s="14">
        <f t="shared" si="6"/>
        <v>5.7607630746430522E-2</v>
      </c>
      <c r="D109" s="9">
        <f t="shared" si="4"/>
        <v>3.8405087164287019E-2</v>
      </c>
      <c r="E109" s="10">
        <f t="shared" si="7"/>
        <v>30.000000000000004</v>
      </c>
      <c r="F109" s="11">
        <f>VLOOKUP(A109,data!$A$2:$P$101,(C$4+1))</f>
        <v>1.4117999999999999E-3</v>
      </c>
    </row>
  </sheetData>
  <sheetProtection algorithmName="SHA-512" hashValue="GuKTPm9nkksinrqmaDiQrWbMw7PpbF3lE1zRX3q5QJXFWcmcWJFIIQGaGAU2UhhmQBoPZQiDVFn1Nam2K7RTKQ==" saltValue="iRIecY0xYj4qme4dlLDWEw==" spinCount="100000" sheet="1" scenarios="1"/>
  <protectedRanges>
    <protectedRange sqref="B10:F109" name="Område2"/>
    <protectedRange algorithmName="SHA-512" hashValue="rknB88iV8l9ctDo0x95mB+2GXe3HcwTlkn7PuDtknurKxHvKi3RKK0A3LxfIRzRbg2GM4uBzXv15c4gyebHDdQ==" saltValue="lTbqMsz67CfTtsv73xxaAQ==" spinCount="100000" sqref="B4:C7" name="Område1"/>
  </protectedRange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"/>
  <sheetViews>
    <sheetView workbookViewId="0">
      <selection activeCell="T12" sqref="T12"/>
    </sheetView>
  </sheetViews>
  <sheetFormatPr defaultRowHeight="15" x14ac:dyDescent="0.25"/>
  <cols>
    <col min="1" max="17" width="3" customWidth="1"/>
  </cols>
  <sheetData>
    <row r="1" spans="1:16" x14ac:dyDescent="0.25">
      <c r="A1" t="s">
        <v>21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0</v>
      </c>
      <c r="L1" t="s">
        <v>11</v>
      </c>
      <c r="M1" t="s">
        <v>15</v>
      </c>
      <c r="N1" t="s">
        <v>16</v>
      </c>
      <c r="O1" t="s">
        <v>17</v>
      </c>
      <c r="P1" t="s">
        <v>18</v>
      </c>
    </row>
    <row r="2" spans="1:16" x14ac:dyDescent="0.25">
      <c r="A2">
        <v>1</v>
      </c>
      <c r="B2">
        <v>2.1592E-2</v>
      </c>
      <c r="C2">
        <v>6.6055000000000003E-3</v>
      </c>
      <c r="D2">
        <v>2.5352E-3</v>
      </c>
      <c r="E2">
        <v>3.1724000000000001E-3</v>
      </c>
      <c r="F2">
        <v>1.7993E-3</v>
      </c>
      <c r="G2">
        <v>1.4257000000000001E-2</v>
      </c>
      <c r="H2">
        <v>4.5886E-3</v>
      </c>
      <c r="I2">
        <v>2.6667000000000001E-3</v>
      </c>
      <c r="J2">
        <v>2.9843000000000001E-3</v>
      </c>
      <c r="K2">
        <v>1.1927999999999999E-2</v>
      </c>
      <c r="L2">
        <v>6.6397000000000001E-3</v>
      </c>
      <c r="M2">
        <v>3.0644999999999999E-3</v>
      </c>
      <c r="N2">
        <v>3.0644999999999999E-3</v>
      </c>
      <c r="O2">
        <v>2.9091E-3</v>
      </c>
      <c r="P2">
        <v>1.6165999999999999E-3</v>
      </c>
    </row>
    <row r="3" spans="1:16" x14ac:dyDescent="0.25">
      <c r="A3">
        <v>2</v>
      </c>
      <c r="B3">
        <v>3.5156E-2</v>
      </c>
      <c r="C3">
        <v>9.2201999999999996E-3</v>
      </c>
      <c r="D3">
        <v>2.8168999999999998E-3</v>
      </c>
      <c r="E3">
        <v>3.8620999999999998E-3</v>
      </c>
      <c r="F3">
        <v>2.6297999999999998E-3</v>
      </c>
      <c r="G3">
        <v>2.3286999999999999E-2</v>
      </c>
      <c r="H3">
        <v>1.1551000000000001E-2</v>
      </c>
      <c r="I3">
        <v>4.8627000000000002E-3</v>
      </c>
      <c r="J3">
        <v>4.712E-3</v>
      </c>
      <c r="K3">
        <v>9.0656E-3</v>
      </c>
      <c r="L3">
        <v>1.7166000000000001E-2</v>
      </c>
      <c r="M3">
        <v>8.7097000000000008E-3</v>
      </c>
      <c r="N3">
        <v>4.1935000000000002E-3</v>
      </c>
      <c r="O3">
        <v>3.0707E-3</v>
      </c>
      <c r="P3">
        <v>3.0715999999999999E-3</v>
      </c>
    </row>
    <row r="4" spans="1:16" x14ac:dyDescent="0.25">
      <c r="A4">
        <v>3</v>
      </c>
      <c r="B4">
        <v>4.0968999999999998E-2</v>
      </c>
      <c r="C4">
        <v>1.2109999999999999E-2</v>
      </c>
      <c r="D4">
        <v>3.0986E-3</v>
      </c>
      <c r="E4">
        <v>4.2759E-3</v>
      </c>
      <c r="F4">
        <v>2.7682000000000002E-3</v>
      </c>
      <c r="G4">
        <v>4.0712999999999999E-2</v>
      </c>
      <c r="H4">
        <v>1.5823E-2</v>
      </c>
      <c r="I4">
        <v>5.8038999999999999E-3</v>
      </c>
      <c r="J4">
        <v>4.8691000000000003E-3</v>
      </c>
      <c r="K4">
        <v>1.0179000000000001E-2</v>
      </c>
      <c r="L4">
        <v>3.6761000000000002E-2</v>
      </c>
      <c r="M4">
        <v>1.2581E-2</v>
      </c>
      <c r="N4">
        <v>4.1935000000000002E-3</v>
      </c>
      <c r="O4">
        <v>2.5858999999999999E-3</v>
      </c>
      <c r="P4">
        <v>3.0715999999999999E-3</v>
      </c>
    </row>
    <row r="5" spans="1:16" x14ac:dyDescent="0.25">
      <c r="A5">
        <v>4</v>
      </c>
      <c r="B5">
        <v>4.8719999999999999E-2</v>
      </c>
      <c r="C5">
        <v>1.2798E-2</v>
      </c>
      <c r="D5">
        <v>3.6619999999999999E-3</v>
      </c>
      <c r="E5">
        <v>4.2759E-3</v>
      </c>
      <c r="F5">
        <v>2.7682000000000002E-3</v>
      </c>
      <c r="G5">
        <v>4.5149000000000002E-2</v>
      </c>
      <c r="H5">
        <v>1.6455999999999998E-2</v>
      </c>
      <c r="I5">
        <v>5.8038999999999999E-3</v>
      </c>
      <c r="J5">
        <v>5.0261999999999998E-3</v>
      </c>
      <c r="K5">
        <v>1.0496999999999999E-2</v>
      </c>
      <c r="L5">
        <v>3.1092999999999999E-2</v>
      </c>
      <c r="M5">
        <v>1.3387E-2</v>
      </c>
      <c r="N5">
        <v>4.1935000000000002E-3</v>
      </c>
      <c r="O5">
        <v>2.9091E-3</v>
      </c>
      <c r="P5">
        <v>3.2333000000000001E-3</v>
      </c>
    </row>
    <row r="6" spans="1:16" x14ac:dyDescent="0.25">
      <c r="A6">
        <v>5</v>
      </c>
      <c r="B6">
        <v>5.7854999999999997E-2</v>
      </c>
      <c r="C6">
        <v>1.4037000000000001E-2</v>
      </c>
      <c r="D6">
        <v>3.9436999999999996E-3</v>
      </c>
      <c r="E6">
        <v>5.1034000000000001E-3</v>
      </c>
      <c r="F6">
        <v>2.7682000000000002E-3</v>
      </c>
      <c r="G6">
        <v>6.8911E-2</v>
      </c>
      <c r="H6">
        <v>1.8196E-2</v>
      </c>
      <c r="I6">
        <v>6.9020000000000001E-3</v>
      </c>
      <c r="J6">
        <v>4.8691000000000003E-3</v>
      </c>
      <c r="K6">
        <v>8.9066000000000006E-3</v>
      </c>
      <c r="L6">
        <v>4.6640000000000001E-2</v>
      </c>
      <c r="M6">
        <v>1.3871E-2</v>
      </c>
      <c r="N6">
        <v>4.0322999999999999E-3</v>
      </c>
      <c r="O6">
        <v>2.101E-3</v>
      </c>
      <c r="P6">
        <v>3.3949000000000002E-3</v>
      </c>
    </row>
    <row r="7" spans="1:16" x14ac:dyDescent="0.25">
      <c r="A7">
        <v>6</v>
      </c>
      <c r="B7">
        <v>5.7300999999999998E-2</v>
      </c>
      <c r="C7">
        <v>1.4725E-2</v>
      </c>
      <c r="D7">
        <v>4.2253999999999998E-3</v>
      </c>
      <c r="E7">
        <v>5.1034000000000001E-3</v>
      </c>
      <c r="F7">
        <v>2.7682000000000002E-3</v>
      </c>
      <c r="G7">
        <v>7.3188000000000003E-2</v>
      </c>
      <c r="H7">
        <v>2.2152000000000002E-2</v>
      </c>
      <c r="I7">
        <v>6.1175999999999999E-3</v>
      </c>
      <c r="J7">
        <v>5.3403000000000001E-3</v>
      </c>
      <c r="K7">
        <v>6.3617999999999999E-3</v>
      </c>
      <c r="L7">
        <v>4.6640000000000001E-2</v>
      </c>
      <c r="M7">
        <v>1.1129E-2</v>
      </c>
      <c r="N7">
        <v>4.1935000000000002E-3</v>
      </c>
      <c r="O7">
        <v>3.0707E-3</v>
      </c>
      <c r="P7">
        <v>2.5866000000000001E-3</v>
      </c>
    </row>
    <row r="8" spans="1:16" x14ac:dyDescent="0.25">
      <c r="A8">
        <v>7</v>
      </c>
      <c r="B8">
        <v>5.0657000000000001E-2</v>
      </c>
      <c r="C8">
        <v>1.4999999999999999E-2</v>
      </c>
      <c r="D8">
        <v>4.0844999999999996E-3</v>
      </c>
      <c r="E8">
        <v>4.9655000000000003E-3</v>
      </c>
      <c r="F8">
        <v>2.7682000000000002E-3</v>
      </c>
      <c r="G8">
        <v>6.1781999999999997E-2</v>
      </c>
      <c r="H8">
        <v>2.5475000000000001E-2</v>
      </c>
      <c r="I8">
        <v>5.3333E-3</v>
      </c>
      <c r="J8">
        <v>5.8114999999999998E-3</v>
      </c>
      <c r="K8">
        <v>7.4751000000000001E-3</v>
      </c>
      <c r="L8">
        <v>4.5668E-2</v>
      </c>
      <c r="M8">
        <v>8.0645000000000005E-3</v>
      </c>
      <c r="N8">
        <v>4.3547999999999998E-3</v>
      </c>
      <c r="O8">
        <v>3.0707E-3</v>
      </c>
      <c r="P8">
        <v>2.5866000000000001E-3</v>
      </c>
    </row>
    <row r="9" spans="1:16" x14ac:dyDescent="0.25">
      <c r="A9">
        <v>8</v>
      </c>
      <c r="B9">
        <v>4.4567000000000002E-2</v>
      </c>
      <c r="C9">
        <v>1.4999999999999999E-2</v>
      </c>
      <c r="D9">
        <v>3.8027999999999998E-3</v>
      </c>
      <c r="E9">
        <v>4.1378999999999999E-3</v>
      </c>
      <c r="F9">
        <v>2.9066000000000001E-3</v>
      </c>
      <c r="G9">
        <v>4.4198000000000001E-2</v>
      </c>
      <c r="H9">
        <v>2.5633E-2</v>
      </c>
      <c r="I9">
        <v>4.2353E-3</v>
      </c>
      <c r="J9">
        <v>6.4397999999999999E-3</v>
      </c>
      <c r="K9">
        <v>9.7018E-3</v>
      </c>
      <c r="L9">
        <v>3.6436999999999997E-2</v>
      </c>
      <c r="M9">
        <v>7.0968000000000003E-3</v>
      </c>
      <c r="N9">
        <v>4.0322999999999999E-3</v>
      </c>
      <c r="O9">
        <v>2.2626E-3</v>
      </c>
      <c r="P9">
        <v>2.5866000000000001E-3</v>
      </c>
    </row>
    <row r="10" spans="1:16" x14ac:dyDescent="0.25">
      <c r="A10">
        <v>9</v>
      </c>
      <c r="B10">
        <v>4.5398000000000001E-2</v>
      </c>
      <c r="C10">
        <v>1.555E-2</v>
      </c>
      <c r="D10">
        <v>3.8027999999999998E-3</v>
      </c>
      <c r="E10">
        <v>4.4137999999999998E-3</v>
      </c>
      <c r="F10">
        <v>3.1833999999999999E-3</v>
      </c>
      <c r="G10">
        <v>3.8337000000000003E-2</v>
      </c>
      <c r="H10">
        <v>2.8797E-2</v>
      </c>
      <c r="I10">
        <v>4.2353E-3</v>
      </c>
      <c r="J10">
        <v>7.0680999999999999E-3</v>
      </c>
      <c r="K10">
        <v>1.1292E-2</v>
      </c>
      <c r="L10">
        <v>3.7085E-2</v>
      </c>
      <c r="M10">
        <v>7.5805999999999998E-3</v>
      </c>
      <c r="N10">
        <v>4.3547999999999998E-3</v>
      </c>
      <c r="O10">
        <v>1.9394E-3</v>
      </c>
      <c r="P10">
        <v>2.1015999999999999E-3</v>
      </c>
    </row>
    <row r="11" spans="1:16" x14ac:dyDescent="0.25">
      <c r="A11">
        <v>10</v>
      </c>
      <c r="B11">
        <v>3.9723000000000001E-2</v>
      </c>
      <c r="C11">
        <v>1.5963000000000001E-2</v>
      </c>
      <c r="D11">
        <v>4.3661999999999998E-3</v>
      </c>
      <c r="E11">
        <v>5.3793000000000001E-3</v>
      </c>
      <c r="F11">
        <v>3.4602000000000001E-3</v>
      </c>
      <c r="G11">
        <v>3.9920999999999998E-2</v>
      </c>
      <c r="H11">
        <v>2.9114000000000001E-2</v>
      </c>
      <c r="I11">
        <v>4.8627000000000002E-3</v>
      </c>
      <c r="J11">
        <v>6.4397999999999999E-3</v>
      </c>
      <c r="K11">
        <v>1.2565E-2</v>
      </c>
      <c r="L11">
        <v>3.8865999999999998E-2</v>
      </c>
      <c r="M11">
        <v>1.0645E-2</v>
      </c>
      <c r="N11">
        <v>4.3547999999999998E-3</v>
      </c>
      <c r="O11">
        <v>2.4242000000000001E-3</v>
      </c>
      <c r="P11">
        <v>3.5566E-3</v>
      </c>
    </row>
    <row r="12" spans="1:16" x14ac:dyDescent="0.25">
      <c r="A12">
        <v>11</v>
      </c>
      <c r="B12">
        <v>3.2525999999999999E-2</v>
      </c>
      <c r="C12">
        <v>1.6514000000000001E-2</v>
      </c>
      <c r="D12">
        <v>3.6619999999999999E-3</v>
      </c>
      <c r="E12">
        <v>5.5171999999999999E-3</v>
      </c>
      <c r="F12">
        <v>3.4602000000000001E-3</v>
      </c>
      <c r="G12">
        <v>3.8177999999999997E-2</v>
      </c>
      <c r="H12">
        <v>3.1329000000000003E-2</v>
      </c>
      <c r="I12">
        <v>5.3333E-3</v>
      </c>
      <c r="J12">
        <v>4.712E-3</v>
      </c>
      <c r="K12">
        <v>1.1292E-2</v>
      </c>
      <c r="L12">
        <v>3.8380999999999998E-2</v>
      </c>
      <c r="M12">
        <v>1.0484E-2</v>
      </c>
      <c r="N12">
        <v>4.3547999999999998E-3</v>
      </c>
      <c r="O12">
        <v>2.7474999999999999E-3</v>
      </c>
      <c r="P12">
        <v>1.9400000000000001E-3</v>
      </c>
    </row>
    <row r="13" spans="1:16" x14ac:dyDescent="0.25">
      <c r="A13">
        <v>12</v>
      </c>
      <c r="B13">
        <v>2.9066000000000002E-2</v>
      </c>
      <c r="C13">
        <v>1.6101000000000001E-2</v>
      </c>
      <c r="D13">
        <v>3.2393999999999999E-3</v>
      </c>
      <c r="E13">
        <v>6.0689999999999997E-3</v>
      </c>
      <c r="F13">
        <v>3.7369999999999999E-3</v>
      </c>
      <c r="G13">
        <v>3.6436000000000003E-2</v>
      </c>
      <c r="H13">
        <v>2.9746999999999999E-2</v>
      </c>
      <c r="I13">
        <v>4.2353E-3</v>
      </c>
      <c r="J13">
        <v>5.6544999999999998E-3</v>
      </c>
      <c r="K13">
        <v>8.5885000000000006E-3</v>
      </c>
      <c r="L13">
        <v>3.1579000000000003E-2</v>
      </c>
      <c r="M13">
        <v>1.1129E-2</v>
      </c>
      <c r="N13">
        <v>4.3547999999999998E-3</v>
      </c>
      <c r="O13">
        <v>2.4242000000000001E-3</v>
      </c>
      <c r="P13">
        <v>1.9400000000000001E-3</v>
      </c>
    </row>
    <row r="14" spans="1:16" x14ac:dyDescent="0.25">
      <c r="A14">
        <v>13</v>
      </c>
      <c r="B14">
        <v>2.5881999999999999E-2</v>
      </c>
      <c r="C14">
        <v>1.7201999999999999E-2</v>
      </c>
      <c r="D14">
        <v>3.3803000000000001E-3</v>
      </c>
      <c r="E14">
        <v>5.2414000000000002E-3</v>
      </c>
      <c r="F14">
        <v>4.0137999999999997E-3</v>
      </c>
      <c r="G14">
        <v>2.1385999999999999E-2</v>
      </c>
      <c r="H14">
        <v>3.1961999999999997E-2</v>
      </c>
      <c r="I14">
        <v>5.4901999999999998E-3</v>
      </c>
      <c r="J14">
        <v>5.4974000000000004E-3</v>
      </c>
      <c r="K14">
        <v>5.5665999999999997E-3</v>
      </c>
      <c r="L14">
        <v>2.9960000000000001E-2</v>
      </c>
      <c r="M14">
        <v>1.0161E-2</v>
      </c>
      <c r="N14">
        <v>4.5161000000000003E-3</v>
      </c>
      <c r="O14">
        <v>2.4242000000000001E-3</v>
      </c>
      <c r="P14">
        <v>1.9400000000000001E-3</v>
      </c>
    </row>
    <row r="15" spans="1:16" x14ac:dyDescent="0.25">
      <c r="A15">
        <v>14</v>
      </c>
      <c r="B15">
        <v>2.0208E-2</v>
      </c>
      <c r="C15">
        <v>1.7476999999999999E-2</v>
      </c>
      <c r="D15">
        <v>3.0986E-3</v>
      </c>
      <c r="E15">
        <v>5.5171999999999999E-3</v>
      </c>
      <c r="F15">
        <v>4.4291000000000001E-3</v>
      </c>
      <c r="G15">
        <v>1.6157999999999999E-2</v>
      </c>
      <c r="H15">
        <v>2.6582000000000001E-2</v>
      </c>
      <c r="I15">
        <v>4.7058999999999998E-3</v>
      </c>
      <c r="J15">
        <v>5.0261999999999998E-3</v>
      </c>
      <c r="K15">
        <v>4.9303999999999997E-3</v>
      </c>
      <c r="L15">
        <v>3.0769000000000001E-2</v>
      </c>
      <c r="M15">
        <v>1.1934999999999999E-2</v>
      </c>
      <c r="N15">
        <v>4.6774E-3</v>
      </c>
      <c r="O15">
        <v>2.4242000000000001E-3</v>
      </c>
      <c r="P15">
        <v>1.9400000000000001E-3</v>
      </c>
    </row>
    <row r="16" spans="1:16" x14ac:dyDescent="0.25">
      <c r="A16">
        <v>15</v>
      </c>
      <c r="B16">
        <v>1.8270000000000002E-2</v>
      </c>
      <c r="C16">
        <v>1.8027999999999999E-2</v>
      </c>
      <c r="D16">
        <v>3.0986E-3</v>
      </c>
      <c r="E16">
        <v>5.6552E-3</v>
      </c>
      <c r="F16">
        <v>4.1522E-3</v>
      </c>
      <c r="G16">
        <v>1.1405999999999999E-2</v>
      </c>
      <c r="H16">
        <v>2.7532000000000001E-2</v>
      </c>
      <c r="I16">
        <v>5.3333E-3</v>
      </c>
      <c r="J16">
        <v>4.555E-3</v>
      </c>
      <c r="K16">
        <v>3.8170999999999999E-3</v>
      </c>
      <c r="L16">
        <v>2.7045E-2</v>
      </c>
      <c r="M16">
        <v>1.1774E-2</v>
      </c>
      <c r="N16">
        <v>4.3547999999999998E-3</v>
      </c>
      <c r="O16">
        <v>2.7474999999999999E-3</v>
      </c>
      <c r="P16">
        <v>1.9400000000000001E-3</v>
      </c>
    </row>
    <row r="17" spans="1:16" x14ac:dyDescent="0.25">
      <c r="A17">
        <v>16</v>
      </c>
      <c r="B17">
        <v>1.5087E-2</v>
      </c>
      <c r="C17">
        <v>1.7476999999999999E-2</v>
      </c>
      <c r="D17">
        <v>3.0986E-3</v>
      </c>
      <c r="E17">
        <v>5.9309999999999996E-3</v>
      </c>
      <c r="F17">
        <v>3.8754000000000002E-3</v>
      </c>
      <c r="G17">
        <v>1.0614E-2</v>
      </c>
      <c r="H17">
        <v>2.4367E-2</v>
      </c>
      <c r="I17">
        <v>5.6471000000000004E-3</v>
      </c>
      <c r="J17">
        <v>5.4974000000000004E-3</v>
      </c>
      <c r="K17">
        <v>3.3400000000000001E-3</v>
      </c>
      <c r="L17">
        <v>2.1377E-2</v>
      </c>
      <c r="M17">
        <v>1.1129E-2</v>
      </c>
      <c r="N17">
        <v>4.1935000000000002E-3</v>
      </c>
      <c r="O17">
        <v>1.9394E-3</v>
      </c>
      <c r="P17">
        <v>1.9400000000000001E-3</v>
      </c>
    </row>
    <row r="18" spans="1:16" x14ac:dyDescent="0.25">
      <c r="A18">
        <v>17</v>
      </c>
      <c r="B18">
        <v>1.2456999999999999E-2</v>
      </c>
      <c r="C18">
        <v>1.9954E-2</v>
      </c>
      <c r="D18">
        <v>2.9577000000000002E-3</v>
      </c>
      <c r="E18">
        <v>6.2068999999999996E-3</v>
      </c>
      <c r="F18">
        <v>3.8754000000000002E-3</v>
      </c>
      <c r="G18">
        <v>1.1089E-2</v>
      </c>
      <c r="H18">
        <v>2.2152000000000002E-2</v>
      </c>
      <c r="I18">
        <v>5.6471000000000004E-3</v>
      </c>
      <c r="J18">
        <v>5.9686000000000001E-3</v>
      </c>
      <c r="K18">
        <v>3.3400000000000001E-3</v>
      </c>
      <c r="L18">
        <v>1.6841999999999999E-2</v>
      </c>
      <c r="M18">
        <v>9.8387000000000006E-3</v>
      </c>
      <c r="N18">
        <v>4.1935000000000002E-3</v>
      </c>
      <c r="O18">
        <v>1.6161999999999999E-3</v>
      </c>
      <c r="P18">
        <v>1.9400000000000001E-3</v>
      </c>
    </row>
    <row r="19" spans="1:16" x14ac:dyDescent="0.25">
      <c r="A19">
        <v>18</v>
      </c>
      <c r="B19">
        <v>1.218E-2</v>
      </c>
      <c r="C19">
        <v>2.1055000000000001E-2</v>
      </c>
      <c r="D19">
        <v>3.2393999999999999E-3</v>
      </c>
      <c r="E19">
        <v>6.2068999999999996E-3</v>
      </c>
      <c r="F19">
        <v>3.5986E-3</v>
      </c>
      <c r="G19">
        <v>7.7624E-3</v>
      </c>
      <c r="H19">
        <v>2.3418000000000001E-2</v>
      </c>
      <c r="I19">
        <v>5.0195999999999999E-3</v>
      </c>
      <c r="J19">
        <v>5.0261999999999998E-3</v>
      </c>
      <c r="K19">
        <v>3.3400000000000001E-3</v>
      </c>
      <c r="L19">
        <v>1.0201999999999999E-2</v>
      </c>
      <c r="M19">
        <v>9.5160999999999996E-3</v>
      </c>
      <c r="N19">
        <v>3.7096999999999998E-3</v>
      </c>
      <c r="O19">
        <v>1.6161999999999999E-3</v>
      </c>
      <c r="P19">
        <v>2.9099E-3</v>
      </c>
    </row>
    <row r="20" spans="1:16" x14ac:dyDescent="0.25">
      <c r="A20">
        <v>19</v>
      </c>
      <c r="B20">
        <v>1.3287E-2</v>
      </c>
      <c r="C20">
        <v>2.0917000000000002E-2</v>
      </c>
      <c r="D20">
        <v>3.3803000000000001E-3</v>
      </c>
      <c r="E20">
        <v>5.5171999999999999E-3</v>
      </c>
      <c r="F20">
        <v>3.045E-3</v>
      </c>
      <c r="G20">
        <v>7.7624E-3</v>
      </c>
      <c r="H20">
        <v>2.1361000000000002E-2</v>
      </c>
      <c r="I20">
        <v>5.8038999999999999E-3</v>
      </c>
      <c r="J20">
        <v>4.712E-3</v>
      </c>
      <c r="K20">
        <v>3.0219000000000001E-3</v>
      </c>
      <c r="L20">
        <v>7.6112999999999997E-3</v>
      </c>
      <c r="M20">
        <v>1.0484E-2</v>
      </c>
      <c r="N20">
        <v>4.1935000000000002E-3</v>
      </c>
      <c r="O20">
        <v>2.4242000000000001E-3</v>
      </c>
      <c r="P20">
        <v>3.2333000000000001E-3</v>
      </c>
    </row>
    <row r="21" spans="1:16" x14ac:dyDescent="0.25">
      <c r="A21">
        <v>20</v>
      </c>
      <c r="B21">
        <v>1.4118E-2</v>
      </c>
      <c r="C21">
        <v>2.1329999999999998E-2</v>
      </c>
      <c r="D21">
        <v>3.9436999999999996E-3</v>
      </c>
      <c r="E21">
        <v>5.6552E-3</v>
      </c>
      <c r="F21">
        <v>2.7682000000000002E-3</v>
      </c>
      <c r="G21">
        <v>8.2375999999999994E-3</v>
      </c>
      <c r="H21">
        <v>2.1994E-2</v>
      </c>
      <c r="I21">
        <v>5.0195999999999999E-3</v>
      </c>
      <c r="J21">
        <v>4.8691000000000003E-3</v>
      </c>
      <c r="K21">
        <v>2.5447E-3</v>
      </c>
      <c r="L21">
        <v>5.1821999999999997E-3</v>
      </c>
      <c r="M21">
        <v>1.3871E-2</v>
      </c>
      <c r="N21">
        <v>4.6774E-3</v>
      </c>
      <c r="O21">
        <v>1.6161999999999999E-3</v>
      </c>
      <c r="P21">
        <v>3.8798999999999999E-3</v>
      </c>
    </row>
    <row r="22" spans="1:16" x14ac:dyDescent="0.25">
      <c r="A22">
        <v>21</v>
      </c>
      <c r="B22">
        <v>8.8581000000000007E-3</v>
      </c>
      <c r="C22">
        <v>2.1606E-2</v>
      </c>
      <c r="D22">
        <v>4.0844999999999996E-3</v>
      </c>
      <c r="E22">
        <v>7.4482999999999997E-3</v>
      </c>
      <c r="F22">
        <v>2.6297999999999998E-3</v>
      </c>
      <c r="G22">
        <v>8.2375999999999994E-3</v>
      </c>
      <c r="H22">
        <v>2.0410999999999999E-2</v>
      </c>
      <c r="I22">
        <v>6.1175999999999999E-3</v>
      </c>
      <c r="J22">
        <v>4.712E-3</v>
      </c>
      <c r="K22">
        <v>1.7495E-3</v>
      </c>
      <c r="L22">
        <v>3.7247000000000001E-3</v>
      </c>
      <c r="M22">
        <v>1.5323E-2</v>
      </c>
      <c r="N22">
        <v>5.6452000000000004E-3</v>
      </c>
      <c r="O22">
        <v>1.4545000000000001E-3</v>
      </c>
      <c r="P22">
        <v>2.9099E-3</v>
      </c>
    </row>
    <row r="23" spans="1:16" x14ac:dyDescent="0.25">
      <c r="A23">
        <v>22</v>
      </c>
      <c r="B23">
        <v>8.3044999999999994E-3</v>
      </c>
      <c r="C23">
        <v>2.1881000000000001E-2</v>
      </c>
      <c r="D23">
        <v>4.6478999999999999E-3</v>
      </c>
      <c r="E23">
        <v>7.5862000000000004E-3</v>
      </c>
      <c r="F23">
        <v>2.7682000000000002E-3</v>
      </c>
      <c r="G23">
        <v>7.1287E-3</v>
      </c>
      <c r="H23">
        <v>1.6455999999999998E-2</v>
      </c>
      <c r="I23">
        <v>5.9607999999999996E-3</v>
      </c>
      <c r="J23">
        <v>4.8691000000000003E-3</v>
      </c>
      <c r="K23">
        <v>1.7495E-3</v>
      </c>
      <c r="L23">
        <v>3.2388999999999999E-3</v>
      </c>
      <c r="M23">
        <v>1.6129000000000001E-2</v>
      </c>
      <c r="N23">
        <v>5.1612999999999997E-3</v>
      </c>
      <c r="O23">
        <v>1.2929E-3</v>
      </c>
      <c r="P23">
        <v>2.5866000000000001E-3</v>
      </c>
    </row>
    <row r="24" spans="1:16" x14ac:dyDescent="0.25">
      <c r="A24">
        <v>23</v>
      </c>
      <c r="B24">
        <v>6.9204000000000002E-3</v>
      </c>
      <c r="C24">
        <v>2.1193E-2</v>
      </c>
      <c r="D24">
        <v>4.9296000000000001E-3</v>
      </c>
      <c r="E24">
        <v>6.3448000000000003E-3</v>
      </c>
      <c r="F24">
        <v>2.7682000000000002E-3</v>
      </c>
      <c r="G24">
        <v>6.3366000000000004E-3</v>
      </c>
      <c r="H24">
        <v>1.5823E-2</v>
      </c>
      <c r="I24">
        <v>5.6471000000000004E-3</v>
      </c>
      <c r="J24">
        <v>3.4554999999999998E-3</v>
      </c>
      <c r="K24">
        <v>1.7495E-3</v>
      </c>
      <c r="L24">
        <v>3.0769E-3</v>
      </c>
      <c r="M24">
        <v>1.8387000000000001E-2</v>
      </c>
      <c r="N24">
        <v>4.1935000000000002E-3</v>
      </c>
      <c r="O24">
        <v>1.2929E-3</v>
      </c>
      <c r="P24">
        <v>2.2633000000000002E-3</v>
      </c>
    </row>
    <row r="25" spans="1:16" x14ac:dyDescent="0.25">
      <c r="A25">
        <v>24</v>
      </c>
      <c r="B25">
        <v>5.6747000000000004E-3</v>
      </c>
      <c r="C25">
        <v>2.0091999999999999E-2</v>
      </c>
      <c r="D25">
        <v>4.7886999999999999E-3</v>
      </c>
      <c r="E25">
        <v>5.9309999999999996E-3</v>
      </c>
      <c r="F25">
        <v>2.7682000000000002E-3</v>
      </c>
      <c r="G25">
        <v>6.8119000000000001E-3</v>
      </c>
      <c r="H25">
        <v>1.5348000000000001E-2</v>
      </c>
      <c r="I25">
        <v>5.8038999999999999E-3</v>
      </c>
      <c r="J25">
        <v>3.2983999999999999E-3</v>
      </c>
      <c r="K25">
        <v>1.7495E-3</v>
      </c>
      <c r="L25">
        <v>3.0769E-3</v>
      </c>
      <c r="M25">
        <v>1.9355000000000001E-2</v>
      </c>
      <c r="N25">
        <v>4.8386999999999996E-3</v>
      </c>
      <c r="O25">
        <v>1.2929E-3</v>
      </c>
      <c r="P25">
        <v>2.2633000000000002E-3</v>
      </c>
    </row>
    <row r="26" spans="1:16" x14ac:dyDescent="0.25">
      <c r="A26">
        <v>25</v>
      </c>
      <c r="B26">
        <v>5.2595000000000003E-3</v>
      </c>
      <c r="C26">
        <v>1.9817000000000001E-2</v>
      </c>
      <c r="D26">
        <v>4.6478999999999999E-3</v>
      </c>
      <c r="E26">
        <v>5.9309999999999996E-3</v>
      </c>
      <c r="F26">
        <v>2.9066000000000001E-3</v>
      </c>
      <c r="G26">
        <v>6.1782E-3</v>
      </c>
      <c r="H26">
        <v>1.2975E-2</v>
      </c>
      <c r="I26">
        <v>9.7254999999999998E-3</v>
      </c>
      <c r="J26">
        <v>3.2983999999999999E-3</v>
      </c>
      <c r="K26">
        <v>1.7495E-3</v>
      </c>
      <c r="L26">
        <v>2.2672E-3</v>
      </c>
      <c r="M26">
        <v>1.9677E-2</v>
      </c>
      <c r="N26">
        <v>5.0000000000000001E-3</v>
      </c>
      <c r="O26">
        <v>2.7474999999999999E-3</v>
      </c>
      <c r="P26">
        <v>3.2333000000000001E-3</v>
      </c>
    </row>
    <row r="27" spans="1:16" x14ac:dyDescent="0.25">
      <c r="A27">
        <v>26</v>
      </c>
      <c r="B27">
        <v>4.9826999999999996E-3</v>
      </c>
      <c r="C27">
        <v>1.9954E-2</v>
      </c>
      <c r="D27">
        <v>6.0562999999999997E-3</v>
      </c>
      <c r="E27">
        <v>6.7586E-3</v>
      </c>
      <c r="F27">
        <v>3.045E-3</v>
      </c>
      <c r="G27">
        <v>6.0197999999999996E-3</v>
      </c>
      <c r="H27">
        <v>9.4937000000000007E-3</v>
      </c>
      <c r="I27">
        <v>7.5294000000000003E-3</v>
      </c>
      <c r="J27">
        <v>3.2983999999999999E-3</v>
      </c>
      <c r="K27">
        <v>1.7495E-3</v>
      </c>
      <c r="L27">
        <v>2.1053000000000001E-3</v>
      </c>
      <c r="M27">
        <v>0.02</v>
      </c>
      <c r="N27">
        <v>5.0000000000000001E-3</v>
      </c>
      <c r="O27">
        <v>2.2626E-3</v>
      </c>
      <c r="P27">
        <v>1.6165999999999999E-3</v>
      </c>
    </row>
    <row r="28" spans="1:16" x14ac:dyDescent="0.25">
      <c r="A28">
        <v>27</v>
      </c>
      <c r="B28">
        <v>4.5675000000000004E-3</v>
      </c>
      <c r="C28">
        <v>1.9678999999999999E-2</v>
      </c>
      <c r="D28">
        <v>6.7606000000000003E-3</v>
      </c>
      <c r="E28">
        <v>5.9309999999999996E-3</v>
      </c>
      <c r="F28">
        <v>3.045E-3</v>
      </c>
      <c r="G28">
        <v>6.0197999999999996E-3</v>
      </c>
      <c r="H28">
        <v>1.0127000000000001E-2</v>
      </c>
      <c r="I28">
        <v>1.1294E-2</v>
      </c>
      <c r="J28">
        <v>3.6126000000000001E-3</v>
      </c>
      <c r="K28">
        <v>1.7495E-3</v>
      </c>
      <c r="L28">
        <v>2.5910999999999998E-3</v>
      </c>
      <c r="M28">
        <v>2.1613E-2</v>
      </c>
      <c r="N28">
        <v>4.3547999999999998E-3</v>
      </c>
      <c r="O28">
        <v>1.7778E-3</v>
      </c>
      <c r="P28">
        <v>2.9099E-3</v>
      </c>
    </row>
    <row r="29" spans="1:16" x14ac:dyDescent="0.25">
      <c r="A29">
        <v>28</v>
      </c>
      <c r="B29">
        <v>3.8754000000000002E-3</v>
      </c>
      <c r="C29">
        <v>2.0229E-2</v>
      </c>
      <c r="D29">
        <v>8.3099000000000003E-3</v>
      </c>
      <c r="E29">
        <v>5.9309999999999996E-3</v>
      </c>
      <c r="F29">
        <v>3.045E-3</v>
      </c>
      <c r="G29">
        <v>6.0197999999999996E-3</v>
      </c>
      <c r="H29">
        <v>8.5442999999999995E-3</v>
      </c>
      <c r="I29">
        <v>1.3960999999999999E-2</v>
      </c>
      <c r="J29">
        <v>2.8272000000000002E-3</v>
      </c>
      <c r="K29">
        <v>3.0219000000000001E-3</v>
      </c>
      <c r="L29">
        <v>1.9433E-3</v>
      </c>
      <c r="M29">
        <v>1.9193999999999999E-2</v>
      </c>
      <c r="N29">
        <v>4.1935000000000002E-3</v>
      </c>
      <c r="O29">
        <v>2.2626E-3</v>
      </c>
      <c r="P29">
        <v>2.4248999999999998E-3</v>
      </c>
    </row>
    <row r="30" spans="1:16" x14ac:dyDescent="0.25">
      <c r="A30">
        <v>29</v>
      </c>
      <c r="B30">
        <v>4.5675000000000004E-3</v>
      </c>
      <c r="C30">
        <v>2.0091999999999999E-2</v>
      </c>
      <c r="D30">
        <v>9.7182999999999992E-3</v>
      </c>
      <c r="E30">
        <v>5.9309999999999996E-3</v>
      </c>
      <c r="F30">
        <v>3.1833999999999999E-3</v>
      </c>
      <c r="G30">
        <v>6.0197999999999996E-3</v>
      </c>
      <c r="H30">
        <v>7.5948999999999999E-3</v>
      </c>
      <c r="I30">
        <v>1.349E-2</v>
      </c>
      <c r="J30">
        <v>3.2983999999999999E-3</v>
      </c>
      <c r="K30">
        <v>4.4533000000000003E-3</v>
      </c>
      <c r="L30">
        <v>1.9433E-3</v>
      </c>
      <c r="M30">
        <v>1.7902999999999999E-2</v>
      </c>
      <c r="N30">
        <v>4.6774E-3</v>
      </c>
      <c r="O30">
        <v>1.7778E-3</v>
      </c>
      <c r="P30">
        <v>2.4248999999999998E-3</v>
      </c>
    </row>
    <row r="31" spans="1:16" x14ac:dyDescent="0.25">
      <c r="A31">
        <v>30</v>
      </c>
      <c r="B31">
        <v>5.1211E-3</v>
      </c>
      <c r="C31">
        <v>1.9954E-2</v>
      </c>
      <c r="D31">
        <v>1.0141000000000001E-2</v>
      </c>
      <c r="E31">
        <v>6.3448000000000003E-3</v>
      </c>
      <c r="F31">
        <v>3.4602000000000001E-3</v>
      </c>
      <c r="G31">
        <v>5.8614000000000001E-3</v>
      </c>
      <c r="H31">
        <v>6.1709E-3</v>
      </c>
      <c r="I31">
        <v>1.1608E-2</v>
      </c>
      <c r="J31">
        <v>3.9267E-3</v>
      </c>
      <c r="K31">
        <v>2.7038000000000001E-3</v>
      </c>
      <c r="L31">
        <v>1.9433E-3</v>
      </c>
      <c r="M31">
        <v>1.5644999999999999E-2</v>
      </c>
      <c r="N31">
        <v>5.0000000000000001E-3</v>
      </c>
      <c r="O31">
        <v>2.2626E-3</v>
      </c>
      <c r="P31">
        <v>2.4248999999999998E-3</v>
      </c>
    </row>
    <row r="32" spans="1:16" x14ac:dyDescent="0.25">
      <c r="A32">
        <v>31</v>
      </c>
      <c r="B32">
        <v>4.9826999999999996E-3</v>
      </c>
      <c r="C32">
        <v>1.8716E-2</v>
      </c>
      <c r="D32">
        <v>1.0704E-2</v>
      </c>
      <c r="E32">
        <v>5.6552E-3</v>
      </c>
      <c r="F32">
        <v>3.1833999999999999E-3</v>
      </c>
      <c r="G32">
        <v>4.5941000000000003E-3</v>
      </c>
      <c r="H32">
        <v>6.1709E-3</v>
      </c>
      <c r="I32">
        <v>1.2392E-2</v>
      </c>
      <c r="J32">
        <v>4.555E-3</v>
      </c>
      <c r="K32">
        <v>1.2723999999999999E-3</v>
      </c>
      <c r="L32">
        <v>1.9433E-3</v>
      </c>
      <c r="M32">
        <v>1.4194E-2</v>
      </c>
      <c r="N32">
        <v>5.0000000000000001E-3</v>
      </c>
      <c r="O32">
        <v>1.9394E-3</v>
      </c>
      <c r="P32">
        <v>2.4248999999999998E-3</v>
      </c>
    </row>
    <row r="33" spans="1:16" x14ac:dyDescent="0.25">
      <c r="A33">
        <v>32</v>
      </c>
      <c r="B33">
        <v>5.1211E-3</v>
      </c>
      <c r="C33">
        <v>1.8578000000000001E-2</v>
      </c>
      <c r="D33">
        <v>1.2817E-2</v>
      </c>
      <c r="E33">
        <v>5.7930999999999998E-3</v>
      </c>
      <c r="F33">
        <v>3.4602000000000001E-3</v>
      </c>
      <c r="G33">
        <v>5.7029999999999997E-3</v>
      </c>
      <c r="H33">
        <v>5.5380000000000004E-3</v>
      </c>
      <c r="I33">
        <v>1.2548999999999999E-2</v>
      </c>
      <c r="J33">
        <v>5.1831999999999998E-3</v>
      </c>
      <c r="K33">
        <v>1.1133E-3</v>
      </c>
      <c r="L33">
        <v>1.7814E-3</v>
      </c>
      <c r="M33">
        <v>1.3871E-2</v>
      </c>
      <c r="N33">
        <v>5.6452000000000004E-3</v>
      </c>
      <c r="O33">
        <v>1.2929E-3</v>
      </c>
      <c r="P33">
        <v>2.4248999999999998E-3</v>
      </c>
    </row>
    <row r="34" spans="1:16" x14ac:dyDescent="0.25">
      <c r="A34">
        <v>33</v>
      </c>
      <c r="B34">
        <v>4.4291000000000001E-3</v>
      </c>
      <c r="C34">
        <v>1.6514000000000001E-2</v>
      </c>
      <c r="D34">
        <v>1.5351999999999999E-2</v>
      </c>
      <c r="E34">
        <v>5.7930999999999998E-3</v>
      </c>
      <c r="F34">
        <v>3.4602000000000001E-3</v>
      </c>
      <c r="G34">
        <v>6.0197999999999996E-3</v>
      </c>
      <c r="H34">
        <v>5.6962000000000002E-3</v>
      </c>
      <c r="I34">
        <v>1.1922E-2</v>
      </c>
      <c r="J34">
        <v>5.0261999999999998E-3</v>
      </c>
      <c r="K34">
        <v>1.1133E-3</v>
      </c>
      <c r="L34">
        <v>1.6194E-3</v>
      </c>
      <c r="M34">
        <v>1.3387E-2</v>
      </c>
      <c r="N34">
        <v>5.4838999999999999E-3</v>
      </c>
      <c r="O34">
        <v>1.2929E-3</v>
      </c>
      <c r="P34">
        <v>2.2633000000000002E-3</v>
      </c>
    </row>
    <row r="35" spans="1:16" x14ac:dyDescent="0.25">
      <c r="A35">
        <v>34</v>
      </c>
      <c r="B35">
        <v>3.7369999999999999E-3</v>
      </c>
      <c r="C35">
        <v>1.6376000000000002E-2</v>
      </c>
      <c r="D35">
        <v>1.5351999999999999E-2</v>
      </c>
      <c r="E35">
        <v>5.7930999999999998E-3</v>
      </c>
      <c r="F35">
        <v>3.4602000000000001E-3</v>
      </c>
      <c r="G35">
        <v>5.0692999999999997E-3</v>
      </c>
      <c r="H35">
        <v>5.2214999999999996E-3</v>
      </c>
      <c r="I35">
        <v>1.3332999999999999E-2</v>
      </c>
      <c r="J35">
        <v>3.9267E-3</v>
      </c>
      <c r="K35">
        <v>1.1133E-3</v>
      </c>
      <c r="L35">
        <v>1.2955E-3</v>
      </c>
      <c r="M35">
        <v>1.129E-2</v>
      </c>
      <c r="N35">
        <v>6.6128999999999997E-3</v>
      </c>
      <c r="O35">
        <v>1.1313E-3</v>
      </c>
      <c r="P35">
        <v>1.4549999999999999E-3</v>
      </c>
    </row>
    <row r="36" spans="1:16" x14ac:dyDescent="0.25">
      <c r="A36">
        <v>35</v>
      </c>
      <c r="B36">
        <v>3.7369999999999999E-3</v>
      </c>
      <c r="C36">
        <v>1.3073E-2</v>
      </c>
      <c r="D36">
        <v>1.5493E-2</v>
      </c>
      <c r="E36">
        <v>6.6207000000000002E-3</v>
      </c>
      <c r="F36">
        <v>3.4602000000000001E-3</v>
      </c>
      <c r="G36">
        <v>3.4851000000000001E-3</v>
      </c>
      <c r="H36">
        <v>5.0632999999999997E-3</v>
      </c>
      <c r="I36">
        <v>1.6626999999999999E-2</v>
      </c>
      <c r="J36">
        <v>3.9267E-3</v>
      </c>
      <c r="K36">
        <v>1.5904999999999999E-3</v>
      </c>
      <c r="L36">
        <v>1.2955E-3</v>
      </c>
      <c r="M36">
        <v>8.5483999999999994E-3</v>
      </c>
      <c r="N36">
        <v>8.8710000000000004E-3</v>
      </c>
      <c r="O36">
        <v>1.2929E-3</v>
      </c>
      <c r="P36">
        <v>1.6165999999999999E-3</v>
      </c>
    </row>
    <row r="37" spans="1:16" x14ac:dyDescent="0.25">
      <c r="A37">
        <v>36</v>
      </c>
      <c r="B37">
        <v>3.7369999999999999E-3</v>
      </c>
      <c r="C37">
        <v>1.2385E-2</v>
      </c>
      <c r="D37">
        <v>1.6619999999999999E-2</v>
      </c>
      <c r="E37">
        <v>6.4828000000000004E-3</v>
      </c>
      <c r="F37">
        <v>3.4602000000000001E-3</v>
      </c>
      <c r="G37">
        <v>3.4851000000000001E-3</v>
      </c>
      <c r="H37">
        <v>6.3290999999999998E-3</v>
      </c>
      <c r="I37">
        <v>1.5216E-2</v>
      </c>
      <c r="J37">
        <v>3.9267E-3</v>
      </c>
      <c r="K37">
        <v>1.5904999999999999E-3</v>
      </c>
      <c r="L37">
        <v>1.2955E-3</v>
      </c>
      <c r="M37">
        <v>8.2258000000000001E-3</v>
      </c>
      <c r="N37">
        <v>9.3547999999999999E-3</v>
      </c>
      <c r="O37">
        <v>9.6969999999999999E-4</v>
      </c>
      <c r="P37">
        <v>1.4549999999999999E-3</v>
      </c>
    </row>
    <row r="38" spans="1:16" x14ac:dyDescent="0.25">
      <c r="A38">
        <v>37</v>
      </c>
      <c r="B38">
        <v>3.7369999999999999E-3</v>
      </c>
      <c r="C38">
        <v>1.2109999999999999E-2</v>
      </c>
      <c r="D38">
        <v>1.5493E-2</v>
      </c>
      <c r="E38">
        <v>6.3448000000000003E-3</v>
      </c>
      <c r="F38">
        <v>3.4602000000000001E-3</v>
      </c>
      <c r="G38">
        <v>3.4851000000000001E-3</v>
      </c>
      <c r="H38">
        <v>5.6962000000000002E-3</v>
      </c>
      <c r="I38">
        <v>1.6941000000000001E-2</v>
      </c>
      <c r="J38">
        <v>6.9109999999999996E-3</v>
      </c>
      <c r="K38">
        <v>1.5904999999999999E-3</v>
      </c>
      <c r="L38">
        <v>1.2955E-3</v>
      </c>
      <c r="M38">
        <v>7.7419000000000003E-3</v>
      </c>
      <c r="N38">
        <v>7.5805999999999998E-3</v>
      </c>
      <c r="O38">
        <v>9.6969999999999999E-4</v>
      </c>
      <c r="P38">
        <v>1.4549999999999999E-3</v>
      </c>
    </row>
    <row r="39" spans="1:16" x14ac:dyDescent="0.25">
      <c r="A39">
        <v>38</v>
      </c>
      <c r="B39">
        <v>3.5986E-3</v>
      </c>
      <c r="C39">
        <v>1.2248E-2</v>
      </c>
      <c r="D39">
        <v>1.831E-2</v>
      </c>
      <c r="E39">
        <v>6.4828000000000004E-3</v>
      </c>
      <c r="F39">
        <v>3.7369999999999999E-3</v>
      </c>
      <c r="G39">
        <v>3.6435999999999999E-3</v>
      </c>
      <c r="H39">
        <v>5.3797000000000003E-3</v>
      </c>
      <c r="I39">
        <v>1.7097999999999999E-2</v>
      </c>
      <c r="J39">
        <v>5.9686000000000001E-3</v>
      </c>
      <c r="K39">
        <v>1.5904999999999999E-3</v>
      </c>
      <c r="L39">
        <v>9.7165999999999995E-4</v>
      </c>
      <c r="M39">
        <v>8.8710000000000004E-3</v>
      </c>
      <c r="N39">
        <v>8.5483999999999994E-3</v>
      </c>
      <c r="O39">
        <v>9.6969999999999999E-4</v>
      </c>
      <c r="P39">
        <v>1.6165999999999999E-3</v>
      </c>
    </row>
    <row r="40" spans="1:16" x14ac:dyDescent="0.25">
      <c r="A40">
        <v>39</v>
      </c>
      <c r="B40">
        <v>2.7682000000000002E-3</v>
      </c>
      <c r="C40">
        <v>1.2248E-2</v>
      </c>
      <c r="D40">
        <v>2.1408E-2</v>
      </c>
      <c r="E40">
        <v>6.8966000000000001E-3</v>
      </c>
      <c r="F40">
        <v>3.5986E-3</v>
      </c>
      <c r="G40">
        <v>3.6435999999999999E-3</v>
      </c>
      <c r="H40">
        <v>5.2214999999999996E-3</v>
      </c>
      <c r="I40">
        <v>1.7569000000000001E-2</v>
      </c>
      <c r="J40">
        <v>5.8114999999999998E-3</v>
      </c>
      <c r="K40">
        <v>1.5904999999999999E-3</v>
      </c>
      <c r="L40">
        <v>9.7165999999999995E-4</v>
      </c>
      <c r="M40">
        <v>9.6773999999999992E-3</v>
      </c>
      <c r="N40">
        <v>6.6128999999999997E-3</v>
      </c>
      <c r="O40">
        <v>9.6969999999999999E-4</v>
      </c>
      <c r="P40">
        <v>1.6165999999999999E-3</v>
      </c>
    </row>
    <row r="41" spans="1:16" x14ac:dyDescent="0.25">
      <c r="A41">
        <v>40</v>
      </c>
      <c r="B41">
        <v>3.1833999999999999E-3</v>
      </c>
      <c r="C41">
        <v>1.2522999999999999E-2</v>
      </c>
      <c r="D41">
        <v>2.3380000000000001E-2</v>
      </c>
      <c r="E41">
        <v>7.4482999999999997E-3</v>
      </c>
      <c r="F41">
        <v>3.4602000000000001E-3</v>
      </c>
      <c r="G41">
        <v>2.8514999999999999E-3</v>
      </c>
      <c r="H41">
        <v>4.9050999999999999E-3</v>
      </c>
      <c r="I41">
        <v>1.6157000000000001E-2</v>
      </c>
      <c r="J41">
        <v>8.1674999999999994E-3</v>
      </c>
      <c r="K41">
        <v>1.5904999999999999E-3</v>
      </c>
      <c r="L41">
        <v>9.7165999999999995E-4</v>
      </c>
      <c r="M41">
        <v>8.3870999999999998E-3</v>
      </c>
      <c r="N41">
        <v>7.5805999999999998E-3</v>
      </c>
      <c r="O41">
        <v>1.1313E-3</v>
      </c>
      <c r="P41">
        <v>3.0715999999999999E-3</v>
      </c>
    </row>
    <row r="42" spans="1:16" x14ac:dyDescent="0.25">
      <c r="A42">
        <v>41</v>
      </c>
      <c r="B42">
        <v>2.7682000000000002E-3</v>
      </c>
      <c r="C42">
        <v>1.1422E-2</v>
      </c>
      <c r="D42">
        <v>2.3944E-2</v>
      </c>
      <c r="E42">
        <v>8.0000000000000002E-3</v>
      </c>
      <c r="F42">
        <v>3.5986E-3</v>
      </c>
      <c r="G42">
        <v>3.1683000000000002E-3</v>
      </c>
      <c r="H42">
        <v>4.9050999999999999E-3</v>
      </c>
      <c r="I42">
        <v>1.6784E-2</v>
      </c>
      <c r="J42">
        <v>5.4974000000000004E-3</v>
      </c>
      <c r="K42">
        <v>1.2723999999999999E-3</v>
      </c>
      <c r="L42">
        <v>9.7165999999999995E-4</v>
      </c>
      <c r="M42">
        <v>8.8710000000000004E-3</v>
      </c>
      <c r="N42">
        <v>8.5483999999999994E-3</v>
      </c>
      <c r="O42">
        <v>9.6969999999999999E-4</v>
      </c>
      <c r="P42">
        <v>3.7182000000000001E-3</v>
      </c>
    </row>
    <row r="43" spans="1:16" x14ac:dyDescent="0.25">
      <c r="A43">
        <v>42</v>
      </c>
      <c r="B43">
        <v>2.9066000000000001E-3</v>
      </c>
      <c r="C43">
        <v>1.1147000000000001E-2</v>
      </c>
      <c r="D43">
        <v>2.4930000000000001E-2</v>
      </c>
      <c r="E43">
        <v>8.8275999999999997E-3</v>
      </c>
      <c r="F43">
        <v>3.7369999999999999E-3</v>
      </c>
      <c r="G43">
        <v>3.9604000000000002E-3</v>
      </c>
      <c r="H43">
        <v>4.7467999999999998E-3</v>
      </c>
      <c r="I43">
        <v>1.5373E-2</v>
      </c>
      <c r="J43">
        <v>4.8691000000000003E-3</v>
      </c>
      <c r="K43">
        <v>1.2723999999999999E-3</v>
      </c>
      <c r="L43">
        <v>1.2955E-3</v>
      </c>
      <c r="M43">
        <v>9.1935000000000003E-3</v>
      </c>
      <c r="N43">
        <v>9.1935000000000003E-3</v>
      </c>
      <c r="O43">
        <v>9.6969999999999999E-4</v>
      </c>
      <c r="P43">
        <v>6.1431999999999997E-3</v>
      </c>
    </row>
    <row r="44" spans="1:16" x14ac:dyDescent="0.25">
      <c r="A44">
        <v>43</v>
      </c>
      <c r="B44">
        <v>2.9066000000000001E-3</v>
      </c>
      <c r="C44">
        <v>9.4953999999999993E-3</v>
      </c>
      <c r="D44">
        <v>2.5211000000000001E-2</v>
      </c>
      <c r="E44">
        <v>8.1379E-3</v>
      </c>
      <c r="F44">
        <v>3.7369999999999999E-3</v>
      </c>
      <c r="G44">
        <v>4.1187999999999997E-3</v>
      </c>
      <c r="H44">
        <v>5.2214999999999996E-3</v>
      </c>
      <c r="I44">
        <v>1.6E-2</v>
      </c>
      <c r="J44">
        <v>6.5969000000000002E-3</v>
      </c>
      <c r="K44">
        <v>1.2723999999999999E-3</v>
      </c>
      <c r="L44">
        <v>1.6194E-3</v>
      </c>
      <c r="M44">
        <v>8.8710000000000004E-3</v>
      </c>
      <c r="N44">
        <v>9.6773999999999992E-3</v>
      </c>
      <c r="O44">
        <v>9.6969999999999999E-4</v>
      </c>
      <c r="P44">
        <v>6.1431999999999997E-3</v>
      </c>
    </row>
    <row r="45" spans="1:16" x14ac:dyDescent="0.25">
      <c r="A45">
        <v>44</v>
      </c>
      <c r="B45">
        <v>2.9066000000000001E-3</v>
      </c>
      <c r="C45">
        <v>8.8073000000000005E-3</v>
      </c>
      <c r="D45">
        <v>2.5069999999999999E-2</v>
      </c>
      <c r="E45">
        <v>8.9654999999999995E-3</v>
      </c>
      <c r="F45">
        <v>3.7369999999999999E-3</v>
      </c>
      <c r="G45">
        <v>3.8019999999999998E-3</v>
      </c>
      <c r="H45">
        <v>4.1139000000000002E-3</v>
      </c>
      <c r="I45">
        <v>1.6784E-2</v>
      </c>
      <c r="J45">
        <v>5.6544999999999998E-3</v>
      </c>
      <c r="K45">
        <v>1.2723999999999999E-3</v>
      </c>
      <c r="L45">
        <v>1.2955E-3</v>
      </c>
      <c r="M45">
        <v>8.8710000000000004E-3</v>
      </c>
      <c r="N45">
        <v>8.8710000000000004E-3</v>
      </c>
      <c r="O45">
        <v>3.0707E-3</v>
      </c>
      <c r="P45">
        <v>5.9814999999999998E-3</v>
      </c>
    </row>
    <row r="46" spans="1:16" x14ac:dyDescent="0.25">
      <c r="A46">
        <v>45</v>
      </c>
      <c r="B46">
        <v>3.1833999999999999E-3</v>
      </c>
      <c r="C46">
        <v>8.6697000000000007E-3</v>
      </c>
      <c r="D46">
        <v>2.5915000000000001E-2</v>
      </c>
      <c r="E46">
        <v>9.7931000000000008E-3</v>
      </c>
      <c r="F46">
        <v>3.7369999999999999E-3</v>
      </c>
      <c r="G46">
        <v>2.5347E-3</v>
      </c>
      <c r="H46">
        <v>4.1139000000000002E-3</v>
      </c>
      <c r="I46">
        <v>1.6941000000000001E-2</v>
      </c>
      <c r="J46">
        <v>5.9686000000000001E-3</v>
      </c>
      <c r="K46">
        <v>1.2723999999999999E-3</v>
      </c>
      <c r="L46">
        <v>1.6194E-3</v>
      </c>
      <c r="M46">
        <v>8.7097000000000008E-3</v>
      </c>
      <c r="N46">
        <v>8.7097000000000008E-3</v>
      </c>
      <c r="O46">
        <v>2.4242000000000001E-3</v>
      </c>
      <c r="P46">
        <v>5.4964999999999996E-3</v>
      </c>
    </row>
    <row r="47" spans="1:16" x14ac:dyDescent="0.25">
      <c r="A47">
        <v>46</v>
      </c>
      <c r="B47">
        <v>3.3218000000000002E-3</v>
      </c>
      <c r="C47">
        <v>8.2568999999999993E-3</v>
      </c>
      <c r="D47">
        <v>2.6761E-2</v>
      </c>
      <c r="E47">
        <v>1.0621E-2</v>
      </c>
      <c r="F47">
        <v>3.8754000000000002E-3</v>
      </c>
      <c r="G47">
        <v>2.5347E-3</v>
      </c>
      <c r="H47">
        <v>4.1139000000000002E-3</v>
      </c>
      <c r="I47">
        <v>1.4902E-2</v>
      </c>
      <c r="J47">
        <v>6.7539000000000002E-3</v>
      </c>
      <c r="K47">
        <v>1.2723999999999999E-3</v>
      </c>
      <c r="L47">
        <v>1.6194E-3</v>
      </c>
      <c r="M47">
        <v>8.8710000000000004E-3</v>
      </c>
      <c r="N47">
        <v>9.5160999999999996E-3</v>
      </c>
      <c r="O47">
        <v>3.3939E-3</v>
      </c>
      <c r="P47">
        <v>6.3048000000000002E-3</v>
      </c>
    </row>
    <row r="48" spans="1:16" x14ac:dyDescent="0.25">
      <c r="A48">
        <v>47</v>
      </c>
      <c r="B48">
        <v>4.0137999999999997E-3</v>
      </c>
      <c r="C48">
        <v>7.5687999999999997E-3</v>
      </c>
      <c r="D48">
        <v>2.6055999999999999E-2</v>
      </c>
      <c r="E48">
        <v>1.1586000000000001E-2</v>
      </c>
      <c r="F48">
        <v>5.9515999999999996E-3</v>
      </c>
      <c r="G48">
        <v>2.5347E-3</v>
      </c>
      <c r="H48">
        <v>4.4304000000000001E-3</v>
      </c>
      <c r="I48">
        <v>1.3646999999999999E-2</v>
      </c>
      <c r="J48">
        <v>5.3403000000000001E-3</v>
      </c>
      <c r="K48">
        <v>1.2723999999999999E-3</v>
      </c>
      <c r="L48">
        <v>1.6194E-3</v>
      </c>
      <c r="M48">
        <v>9.1935000000000003E-3</v>
      </c>
      <c r="N48">
        <v>9.5160999999999996E-3</v>
      </c>
      <c r="O48">
        <v>2.9091E-3</v>
      </c>
      <c r="P48">
        <v>3.3949000000000002E-3</v>
      </c>
    </row>
    <row r="49" spans="1:16" x14ac:dyDescent="0.25">
      <c r="A49">
        <v>48</v>
      </c>
      <c r="B49">
        <v>5.3978999999999997E-3</v>
      </c>
      <c r="C49">
        <v>6.6055000000000003E-3</v>
      </c>
      <c r="D49">
        <v>2.6338E-2</v>
      </c>
      <c r="E49">
        <v>1.1861999999999999E-2</v>
      </c>
      <c r="F49">
        <v>6.3667999999999997E-3</v>
      </c>
      <c r="G49">
        <v>2.5347E-3</v>
      </c>
      <c r="H49">
        <v>4.2722000000000003E-3</v>
      </c>
      <c r="I49">
        <v>1.2078E-2</v>
      </c>
      <c r="J49">
        <v>4.8691000000000003E-3</v>
      </c>
      <c r="K49">
        <v>1.2723999999999999E-3</v>
      </c>
      <c r="L49">
        <v>1.6194E-3</v>
      </c>
      <c r="M49">
        <v>8.5483999999999994E-3</v>
      </c>
      <c r="N49">
        <v>9.5160999999999996E-3</v>
      </c>
      <c r="O49">
        <v>2.2626E-3</v>
      </c>
      <c r="P49">
        <v>3.0715999999999999E-3</v>
      </c>
    </row>
    <row r="50" spans="1:16" x14ac:dyDescent="0.25">
      <c r="A50">
        <v>49</v>
      </c>
      <c r="B50">
        <v>6.3667999999999997E-3</v>
      </c>
      <c r="C50">
        <v>6.3302999999999996E-3</v>
      </c>
      <c r="D50">
        <v>2.5634000000000001E-2</v>
      </c>
      <c r="E50">
        <v>1.2E-2</v>
      </c>
      <c r="F50">
        <v>6.3667999999999997E-3</v>
      </c>
      <c r="G50">
        <v>2.5347E-3</v>
      </c>
      <c r="H50">
        <v>4.2722000000000003E-3</v>
      </c>
      <c r="I50">
        <v>1.1450999999999999E-2</v>
      </c>
      <c r="J50">
        <v>4.8691000000000003E-3</v>
      </c>
      <c r="K50">
        <v>1.2723999999999999E-3</v>
      </c>
      <c r="L50">
        <v>1.7814E-3</v>
      </c>
      <c r="M50">
        <v>7.0968000000000003E-3</v>
      </c>
      <c r="N50">
        <v>1.0161E-2</v>
      </c>
      <c r="O50">
        <v>2.101E-3</v>
      </c>
      <c r="P50">
        <v>5.4964999999999996E-3</v>
      </c>
    </row>
    <row r="51" spans="1:16" x14ac:dyDescent="0.25">
      <c r="A51">
        <v>50</v>
      </c>
      <c r="B51">
        <v>6.2284000000000003E-3</v>
      </c>
      <c r="C51">
        <v>5.9173999999999997E-3</v>
      </c>
      <c r="D51">
        <v>2.7465E-2</v>
      </c>
      <c r="E51">
        <v>1.4897000000000001E-2</v>
      </c>
      <c r="F51">
        <v>6.7819999999999998E-3</v>
      </c>
      <c r="G51">
        <v>2.2177999999999998E-3</v>
      </c>
      <c r="H51">
        <v>3.9557000000000004E-3</v>
      </c>
      <c r="I51">
        <v>1.0352999999999999E-2</v>
      </c>
      <c r="J51">
        <v>7.0680999999999999E-3</v>
      </c>
      <c r="K51">
        <v>1.2723999999999999E-3</v>
      </c>
      <c r="L51">
        <v>1.7814E-3</v>
      </c>
      <c r="M51">
        <v>6.1289999999999999E-3</v>
      </c>
      <c r="N51">
        <v>1.0484E-2</v>
      </c>
      <c r="O51">
        <v>1.6161999999999999E-3</v>
      </c>
      <c r="P51">
        <v>4.5266000000000004E-3</v>
      </c>
    </row>
    <row r="52" spans="1:16" x14ac:dyDescent="0.25">
      <c r="A52">
        <v>51</v>
      </c>
      <c r="B52">
        <v>5.1211E-3</v>
      </c>
      <c r="C52">
        <v>5.5046000000000001E-3</v>
      </c>
      <c r="D52">
        <v>2.6197000000000002E-2</v>
      </c>
      <c r="E52">
        <v>1.6138E-2</v>
      </c>
      <c r="F52">
        <v>7.1972E-3</v>
      </c>
      <c r="G52">
        <v>2.2177999999999998E-3</v>
      </c>
      <c r="H52">
        <v>3.4810000000000002E-3</v>
      </c>
      <c r="I52">
        <v>9.4117999999999997E-3</v>
      </c>
      <c r="J52">
        <v>1.0052E-2</v>
      </c>
      <c r="K52">
        <v>1.2723999999999999E-3</v>
      </c>
      <c r="L52">
        <v>1.4575E-3</v>
      </c>
      <c r="M52">
        <v>5.3226000000000002E-3</v>
      </c>
      <c r="N52">
        <v>1.0968E-2</v>
      </c>
      <c r="O52">
        <v>9.6969999999999999E-4</v>
      </c>
      <c r="P52">
        <v>3.0715999999999999E-3</v>
      </c>
    </row>
    <row r="53" spans="1:16" x14ac:dyDescent="0.25">
      <c r="A53">
        <v>52</v>
      </c>
      <c r="B53">
        <v>5.1211E-3</v>
      </c>
      <c r="C53">
        <v>5.5046000000000001E-3</v>
      </c>
      <c r="D53">
        <v>2.3380000000000001E-2</v>
      </c>
      <c r="E53">
        <v>1.7240999999999999E-2</v>
      </c>
      <c r="F53">
        <v>7.1972E-3</v>
      </c>
      <c r="G53">
        <v>2.2177999999999998E-3</v>
      </c>
      <c r="H53">
        <v>3.4810000000000002E-3</v>
      </c>
      <c r="I53">
        <v>9.0980000000000002E-3</v>
      </c>
      <c r="J53">
        <v>1.0681E-2</v>
      </c>
      <c r="K53">
        <v>1.2723999999999999E-3</v>
      </c>
      <c r="L53">
        <v>1.4575E-3</v>
      </c>
      <c r="M53">
        <v>4.5161000000000003E-3</v>
      </c>
      <c r="N53">
        <v>1.1774E-2</v>
      </c>
      <c r="O53">
        <v>1.6161999999999999E-3</v>
      </c>
      <c r="P53">
        <v>3.0715999999999999E-3</v>
      </c>
    </row>
    <row r="54" spans="1:16" x14ac:dyDescent="0.25">
      <c r="A54">
        <v>53</v>
      </c>
      <c r="B54">
        <v>4.9826999999999996E-3</v>
      </c>
      <c r="C54">
        <v>5.3670000000000002E-3</v>
      </c>
      <c r="D54">
        <v>2.2676000000000002E-2</v>
      </c>
      <c r="E54">
        <v>1.7655000000000001E-2</v>
      </c>
      <c r="F54">
        <v>9.1348999999999996E-3</v>
      </c>
      <c r="G54">
        <v>2.3762000000000002E-3</v>
      </c>
      <c r="H54">
        <v>3.3227999999999999E-3</v>
      </c>
      <c r="I54">
        <v>8.9411999999999998E-3</v>
      </c>
      <c r="J54">
        <v>1.1152E-2</v>
      </c>
      <c r="K54">
        <v>1.9085E-3</v>
      </c>
      <c r="L54">
        <v>1.1336E-3</v>
      </c>
      <c r="M54">
        <v>5.8065E-3</v>
      </c>
      <c r="N54">
        <v>1.3387E-2</v>
      </c>
      <c r="O54">
        <v>1.6161999999999999E-3</v>
      </c>
      <c r="P54">
        <v>3.0715999999999999E-3</v>
      </c>
    </row>
    <row r="55" spans="1:16" x14ac:dyDescent="0.25">
      <c r="A55">
        <v>54</v>
      </c>
      <c r="B55">
        <v>4.8443000000000002E-3</v>
      </c>
      <c r="C55">
        <v>5.0917000000000002E-3</v>
      </c>
      <c r="D55">
        <v>2.3380000000000001E-2</v>
      </c>
      <c r="E55">
        <v>1.6965999999999998E-2</v>
      </c>
      <c r="F55">
        <v>1.0519000000000001E-2</v>
      </c>
      <c r="G55">
        <v>1.9009999999999999E-3</v>
      </c>
      <c r="H55">
        <v>3.1646000000000001E-3</v>
      </c>
      <c r="I55">
        <v>8.1568999999999999E-3</v>
      </c>
      <c r="J55">
        <v>1.0366E-2</v>
      </c>
      <c r="K55">
        <v>2.0676000000000002E-3</v>
      </c>
      <c r="L55">
        <v>1.1336E-3</v>
      </c>
      <c r="M55">
        <v>5.8065E-3</v>
      </c>
      <c r="N55">
        <v>1.1934999999999999E-2</v>
      </c>
      <c r="O55">
        <v>1.6161999999999999E-3</v>
      </c>
      <c r="P55">
        <v>3.2333000000000001E-3</v>
      </c>
    </row>
    <row r="56" spans="1:16" x14ac:dyDescent="0.25">
      <c r="A56">
        <v>55</v>
      </c>
      <c r="B56">
        <v>4.9826999999999996E-3</v>
      </c>
      <c r="C56">
        <v>4.9541000000000003E-3</v>
      </c>
      <c r="D56">
        <v>2.2957999999999999E-2</v>
      </c>
      <c r="E56">
        <v>1.7517000000000001E-2</v>
      </c>
      <c r="F56">
        <v>9.5502E-3</v>
      </c>
      <c r="G56">
        <v>1.9009999999999999E-3</v>
      </c>
      <c r="H56">
        <v>3.1646000000000001E-3</v>
      </c>
      <c r="I56">
        <v>6.5881999999999998E-3</v>
      </c>
      <c r="J56">
        <v>1.0524E-2</v>
      </c>
      <c r="K56">
        <v>2.2266E-3</v>
      </c>
      <c r="L56">
        <v>1.4575E-3</v>
      </c>
      <c r="M56">
        <v>5.8065E-3</v>
      </c>
      <c r="N56">
        <v>1.1934999999999999E-2</v>
      </c>
      <c r="O56">
        <v>2.101E-3</v>
      </c>
      <c r="P56">
        <v>2.1015999999999999E-3</v>
      </c>
    </row>
    <row r="57" spans="1:16" x14ac:dyDescent="0.25">
      <c r="A57">
        <v>56</v>
      </c>
      <c r="B57">
        <v>5.6747000000000004E-3</v>
      </c>
      <c r="C57">
        <v>4.4037E-3</v>
      </c>
      <c r="D57">
        <v>1.8450999999999999E-2</v>
      </c>
      <c r="E57">
        <v>1.5310000000000001E-2</v>
      </c>
      <c r="F57">
        <v>7.8893000000000001E-3</v>
      </c>
      <c r="G57">
        <v>1.9009999999999999E-3</v>
      </c>
      <c r="H57">
        <v>2.8481000000000001E-3</v>
      </c>
      <c r="I57">
        <v>6.7451000000000004E-3</v>
      </c>
      <c r="J57">
        <v>1.2094000000000001E-2</v>
      </c>
      <c r="K57">
        <v>2.3857000000000001E-3</v>
      </c>
      <c r="L57">
        <v>1.2955E-3</v>
      </c>
      <c r="M57">
        <v>5.0000000000000001E-3</v>
      </c>
      <c r="N57">
        <v>1.1452E-2</v>
      </c>
      <c r="O57">
        <v>1.6161999999999999E-3</v>
      </c>
      <c r="P57">
        <v>2.9099E-3</v>
      </c>
    </row>
    <row r="58" spans="1:16" x14ac:dyDescent="0.25">
      <c r="A58">
        <v>57</v>
      </c>
      <c r="B58">
        <v>4.7058999999999998E-3</v>
      </c>
      <c r="C58">
        <v>4.4037E-3</v>
      </c>
      <c r="D58">
        <v>1.6337999999999998E-2</v>
      </c>
      <c r="E58">
        <v>1.6275999999999999E-2</v>
      </c>
      <c r="F58">
        <v>7.6125000000000003E-3</v>
      </c>
      <c r="G58">
        <v>2.5347E-3</v>
      </c>
      <c r="H58">
        <v>3.0062999999999999E-3</v>
      </c>
      <c r="I58">
        <v>5.8038999999999999E-3</v>
      </c>
      <c r="J58">
        <v>1.1466E-2</v>
      </c>
      <c r="K58">
        <v>2.3857000000000001E-3</v>
      </c>
      <c r="L58">
        <v>1.1336E-3</v>
      </c>
      <c r="M58">
        <v>5.0000000000000001E-3</v>
      </c>
      <c r="N58">
        <v>1.3226E-2</v>
      </c>
      <c r="O58">
        <v>1.4545000000000001E-3</v>
      </c>
      <c r="P58">
        <v>2.7483E-3</v>
      </c>
    </row>
    <row r="59" spans="1:16" x14ac:dyDescent="0.25">
      <c r="A59">
        <v>58</v>
      </c>
      <c r="B59">
        <v>3.8754000000000002E-3</v>
      </c>
      <c r="C59">
        <v>4.4037E-3</v>
      </c>
      <c r="D59">
        <v>1.3944E-2</v>
      </c>
      <c r="E59">
        <v>1.5723999999999998E-2</v>
      </c>
      <c r="F59">
        <v>7.8893000000000001E-3</v>
      </c>
      <c r="G59">
        <v>2.5347E-3</v>
      </c>
      <c r="H59">
        <v>3.1646000000000001E-3</v>
      </c>
      <c r="I59">
        <v>6.2744999999999997E-3</v>
      </c>
      <c r="J59">
        <v>1.0681E-2</v>
      </c>
      <c r="K59">
        <v>2.5447E-3</v>
      </c>
      <c r="L59">
        <v>1.1336E-3</v>
      </c>
      <c r="M59">
        <v>4.0322999999999999E-3</v>
      </c>
      <c r="N59">
        <v>1.4031999999999999E-2</v>
      </c>
      <c r="O59">
        <v>1.4545000000000001E-3</v>
      </c>
      <c r="P59">
        <v>3.0715999999999999E-3</v>
      </c>
    </row>
    <row r="60" spans="1:16" x14ac:dyDescent="0.25">
      <c r="A60">
        <v>59</v>
      </c>
      <c r="B60">
        <v>2.7682000000000002E-3</v>
      </c>
      <c r="C60">
        <v>4.4037E-3</v>
      </c>
      <c r="D60">
        <v>1.4648E-2</v>
      </c>
      <c r="E60">
        <v>1.9310000000000001E-2</v>
      </c>
      <c r="F60">
        <v>9.8270000000000007E-3</v>
      </c>
      <c r="G60">
        <v>3.0098999999999998E-3</v>
      </c>
      <c r="H60">
        <v>3.1646000000000001E-3</v>
      </c>
      <c r="I60">
        <v>5.9607999999999996E-3</v>
      </c>
      <c r="J60">
        <v>1.2565E-2</v>
      </c>
      <c r="K60">
        <v>2.5447E-3</v>
      </c>
      <c r="L60">
        <v>1.4575E-3</v>
      </c>
      <c r="M60">
        <v>3.7096999999999998E-3</v>
      </c>
      <c r="N60">
        <v>1.5644999999999999E-2</v>
      </c>
      <c r="O60">
        <v>9.6969999999999999E-4</v>
      </c>
      <c r="P60">
        <v>3.0715999999999999E-3</v>
      </c>
    </row>
    <row r="61" spans="1:16" x14ac:dyDescent="0.25">
      <c r="A61">
        <v>60</v>
      </c>
      <c r="B61">
        <v>2.3528999999999998E-3</v>
      </c>
      <c r="C61">
        <v>4.1284E-3</v>
      </c>
      <c r="D61">
        <v>9.7182999999999992E-3</v>
      </c>
      <c r="E61">
        <v>2.0965999999999999E-2</v>
      </c>
      <c r="F61">
        <v>8.3044999999999994E-3</v>
      </c>
      <c r="G61">
        <v>3.6435999999999999E-3</v>
      </c>
      <c r="H61">
        <v>3.4810000000000002E-3</v>
      </c>
      <c r="I61">
        <v>7.6863000000000001E-3</v>
      </c>
      <c r="J61">
        <v>1.3979E-2</v>
      </c>
      <c r="K61">
        <v>2.5447E-3</v>
      </c>
      <c r="L61">
        <v>1.1336E-3</v>
      </c>
      <c r="M61">
        <v>3.7096999999999998E-3</v>
      </c>
      <c r="N61">
        <v>1.3226E-2</v>
      </c>
      <c r="O61">
        <v>9.6969999999999999E-4</v>
      </c>
      <c r="P61">
        <v>3.0715999999999999E-3</v>
      </c>
    </row>
    <row r="62" spans="1:16" x14ac:dyDescent="0.25">
      <c r="A62">
        <v>61</v>
      </c>
      <c r="B62">
        <v>2.2144999999999999E-3</v>
      </c>
      <c r="C62">
        <v>4.4037E-3</v>
      </c>
      <c r="D62">
        <v>8.1689999999999992E-3</v>
      </c>
      <c r="E62">
        <v>2.0827999999999999E-2</v>
      </c>
      <c r="F62">
        <v>7.1972E-3</v>
      </c>
      <c r="G62">
        <v>3.6435999999999999E-3</v>
      </c>
      <c r="H62">
        <v>3.7975000000000001E-3</v>
      </c>
      <c r="I62">
        <v>7.3724999999999997E-3</v>
      </c>
      <c r="J62">
        <v>1.2880000000000001E-2</v>
      </c>
      <c r="K62">
        <v>2.5447E-3</v>
      </c>
      <c r="L62">
        <v>9.7165999999999995E-4</v>
      </c>
      <c r="M62">
        <v>2.5806000000000002E-3</v>
      </c>
      <c r="N62">
        <v>1.4194E-2</v>
      </c>
      <c r="O62">
        <v>1.1313E-3</v>
      </c>
      <c r="P62">
        <v>4.3648999999999997E-3</v>
      </c>
    </row>
    <row r="63" spans="1:16" x14ac:dyDescent="0.25">
      <c r="A63">
        <v>62</v>
      </c>
      <c r="B63">
        <v>2.2144999999999999E-3</v>
      </c>
      <c r="C63">
        <v>4.2661000000000001E-3</v>
      </c>
      <c r="D63">
        <v>7.7464999999999999E-3</v>
      </c>
      <c r="E63">
        <v>2.1930999999999999E-2</v>
      </c>
      <c r="F63">
        <v>6.9204000000000002E-3</v>
      </c>
      <c r="G63">
        <v>3.6435999999999999E-3</v>
      </c>
      <c r="H63">
        <v>3.4810000000000002E-3</v>
      </c>
      <c r="I63">
        <v>7.0587999999999996E-3</v>
      </c>
      <c r="J63">
        <v>1.2094000000000001E-2</v>
      </c>
      <c r="K63">
        <v>2.5447E-3</v>
      </c>
      <c r="L63">
        <v>9.7165999999999995E-4</v>
      </c>
      <c r="M63">
        <v>2.5806000000000002E-3</v>
      </c>
      <c r="N63">
        <v>1.2581E-2</v>
      </c>
      <c r="O63">
        <v>1.1313E-3</v>
      </c>
      <c r="P63">
        <v>4.5266000000000004E-3</v>
      </c>
    </row>
    <row r="64" spans="1:16" x14ac:dyDescent="0.25">
      <c r="A64">
        <v>63</v>
      </c>
      <c r="B64">
        <v>2.2144999999999999E-3</v>
      </c>
      <c r="C64">
        <v>3.8532000000000002E-3</v>
      </c>
      <c r="D64">
        <v>7.8872999999999999E-3</v>
      </c>
      <c r="E64">
        <v>2.6620999999999999E-2</v>
      </c>
      <c r="F64">
        <v>6.9204000000000002E-3</v>
      </c>
      <c r="G64">
        <v>3.4851000000000001E-3</v>
      </c>
      <c r="H64">
        <v>3.6392E-3</v>
      </c>
      <c r="I64">
        <v>5.8038999999999999E-3</v>
      </c>
      <c r="J64">
        <v>1.3037E-2</v>
      </c>
      <c r="K64">
        <v>2.5447E-3</v>
      </c>
      <c r="L64">
        <v>9.7165999999999995E-4</v>
      </c>
      <c r="M64">
        <v>2.5806000000000002E-3</v>
      </c>
      <c r="N64">
        <v>1.2903E-2</v>
      </c>
      <c r="O64">
        <v>1.7778E-3</v>
      </c>
      <c r="P64">
        <v>3.7182000000000001E-3</v>
      </c>
    </row>
    <row r="65" spans="1:16" x14ac:dyDescent="0.25">
      <c r="A65">
        <v>64</v>
      </c>
      <c r="B65">
        <v>2.2144999999999999E-3</v>
      </c>
      <c r="C65">
        <v>3.4404000000000001E-3</v>
      </c>
      <c r="D65">
        <v>7.3239000000000004E-3</v>
      </c>
      <c r="E65">
        <v>2.7172000000000002E-2</v>
      </c>
      <c r="F65">
        <v>7.3356000000000003E-3</v>
      </c>
      <c r="G65">
        <v>4.1187999999999997E-3</v>
      </c>
      <c r="H65">
        <v>3.6392E-3</v>
      </c>
      <c r="I65">
        <v>6.4314000000000003E-3</v>
      </c>
      <c r="J65">
        <v>1.3665E-2</v>
      </c>
      <c r="K65">
        <v>2.5447E-3</v>
      </c>
      <c r="L65">
        <v>9.7165999999999995E-4</v>
      </c>
      <c r="M65">
        <v>3.0644999999999999E-3</v>
      </c>
      <c r="N65">
        <v>1.2258E-2</v>
      </c>
      <c r="O65">
        <v>2.101E-3</v>
      </c>
      <c r="P65">
        <v>3.3949000000000002E-3</v>
      </c>
    </row>
    <row r="66" spans="1:16" x14ac:dyDescent="0.25">
      <c r="A66">
        <v>65</v>
      </c>
      <c r="B66">
        <v>2.2144999999999999E-3</v>
      </c>
      <c r="C66">
        <v>3.3027999999999998E-3</v>
      </c>
      <c r="D66">
        <v>6.3379999999999999E-3</v>
      </c>
      <c r="E66">
        <v>2.5241E-2</v>
      </c>
      <c r="F66">
        <v>7.8893000000000001E-3</v>
      </c>
      <c r="G66">
        <v>3.9604000000000002E-3</v>
      </c>
      <c r="H66">
        <v>3.1646000000000001E-3</v>
      </c>
      <c r="I66">
        <v>5.9607999999999996E-3</v>
      </c>
      <c r="J66">
        <v>1.2408000000000001E-2</v>
      </c>
      <c r="K66">
        <v>2.5447E-3</v>
      </c>
      <c r="L66">
        <v>1.1336E-3</v>
      </c>
      <c r="M66">
        <v>3.0644999999999999E-3</v>
      </c>
      <c r="N66">
        <v>1.0645E-2</v>
      </c>
      <c r="O66">
        <v>2.4242000000000001E-3</v>
      </c>
      <c r="P66">
        <v>3.0715999999999999E-3</v>
      </c>
    </row>
    <row r="67" spans="1:16" x14ac:dyDescent="0.25">
      <c r="A67">
        <v>66</v>
      </c>
      <c r="B67">
        <v>2.2144999999999999E-3</v>
      </c>
      <c r="C67">
        <v>3.0274999999999998E-3</v>
      </c>
      <c r="D67">
        <v>6.0562999999999997E-3</v>
      </c>
      <c r="E67">
        <v>2.5103E-2</v>
      </c>
      <c r="F67">
        <v>8.4428999999999997E-3</v>
      </c>
      <c r="G67">
        <v>3.8019999999999998E-3</v>
      </c>
      <c r="H67">
        <v>3.6392E-3</v>
      </c>
      <c r="I67">
        <v>5.0195999999999999E-3</v>
      </c>
      <c r="J67">
        <v>1.2094000000000001E-2</v>
      </c>
      <c r="K67">
        <v>2.5447E-3</v>
      </c>
      <c r="L67">
        <v>9.7165999999999995E-4</v>
      </c>
      <c r="M67">
        <v>2.7418999999999998E-3</v>
      </c>
      <c r="N67">
        <v>1.1452E-2</v>
      </c>
      <c r="O67">
        <v>3.2323E-3</v>
      </c>
      <c r="P67">
        <v>4.5266000000000004E-3</v>
      </c>
    </row>
    <row r="68" spans="1:16" x14ac:dyDescent="0.25">
      <c r="A68">
        <v>67</v>
      </c>
      <c r="B68">
        <v>2.2144999999999999E-3</v>
      </c>
      <c r="C68">
        <v>2.7523000000000001E-3</v>
      </c>
      <c r="D68">
        <v>4.9296000000000001E-3</v>
      </c>
      <c r="E68">
        <v>2.3448E-2</v>
      </c>
      <c r="F68">
        <v>1.0933999999999999E-2</v>
      </c>
      <c r="G68">
        <v>3.9604000000000002E-3</v>
      </c>
      <c r="H68">
        <v>3.7975000000000001E-3</v>
      </c>
      <c r="I68">
        <v>4.8627000000000002E-3</v>
      </c>
      <c r="J68">
        <v>1.0208999999999999E-2</v>
      </c>
      <c r="K68">
        <v>2.5447E-3</v>
      </c>
      <c r="L68">
        <v>9.7165999999999995E-4</v>
      </c>
      <c r="M68">
        <v>2.5806000000000002E-3</v>
      </c>
      <c r="N68">
        <v>1.1452E-2</v>
      </c>
      <c r="O68">
        <v>1.9394E-3</v>
      </c>
      <c r="P68">
        <v>5.0115000000000003E-3</v>
      </c>
    </row>
    <row r="69" spans="1:16" x14ac:dyDescent="0.25">
      <c r="A69">
        <v>68</v>
      </c>
      <c r="B69">
        <v>1.7993E-3</v>
      </c>
      <c r="C69">
        <v>2.7523000000000001E-3</v>
      </c>
      <c r="D69">
        <v>5.0704000000000001E-3</v>
      </c>
      <c r="E69">
        <v>1.8759000000000001E-2</v>
      </c>
      <c r="F69">
        <v>1.0241999999999999E-2</v>
      </c>
      <c r="G69">
        <v>4.1187999999999997E-3</v>
      </c>
      <c r="H69">
        <v>3.7975000000000001E-3</v>
      </c>
      <c r="I69">
        <v>5.0195999999999999E-3</v>
      </c>
      <c r="J69">
        <v>1.0366E-2</v>
      </c>
      <c r="K69">
        <v>2.5447E-3</v>
      </c>
      <c r="L69">
        <v>9.7165999999999995E-4</v>
      </c>
      <c r="M69">
        <v>2.0967999999999998E-3</v>
      </c>
      <c r="N69">
        <v>1.129E-2</v>
      </c>
      <c r="O69">
        <v>4.3635999999999996E-3</v>
      </c>
      <c r="P69">
        <v>6.6281999999999999E-3</v>
      </c>
    </row>
    <row r="70" spans="1:16" x14ac:dyDescent="0.25">
      <c r="A70">
        <v>69</v>
      </c>
      <c r="B70">
        <v>1.7993E-3</v>
      </c>
      <c r="C70">
        <v>3.0274999999999998E-3</v>
      </c>
      <c r="D70">
        <v>4.6478999999999999E-3</v>
      </c>
      <c r="E70">
        <v>1.6552000000000001E-2</v>
      </c>
      <c r="F70">
        <v>9.8270000000000007E-3</v>
      </c>
      <c r="G70">
        <v>3.9604000000000002E-3</v>
      </c>
      <c r="H70">
        <v>3.9557000000000004E-3</v>
      </c>
      <c r="I70">
        <v>5.4901999999999998E-3</v>
      </c>
      <c r="J70">
        <v>1.0052E-2</v>
      </c>
      <c r="K70">
        <v>2.5447E-3</v>
      </c>
      <c r="L70">
        <v>1.1336E-3</v>
      </c>
      <c r="M70">
        <v>2.0967999999999998E-3</v>
      </c>
      <c r="N70">
        <v>1.0484E-2</v>
      </c>
      <c r="O70">
        <v>1.9394E-3</v>
      </c>
      <c r="P70">
        <v>4.0416000000000002E-3</v>
      </c>
    </row>
    <row r="71" spans="1:16" x14ac:dyDescent="0.25">
      <c r="A71">
        <v>70</v>
      </c>
      <c r="B71">
        <v>1.6609000000000001E-3</v>
      </c>
      <c r="C71">
        <v>3.0274999999999998E-3</v>
      </c>
      <c r="D71">
        <v>3.9436999999999996E-3</v>
      </c>
      <c r="E71">
        <v>1.4759E-2</v>
      </c>
      <c r="F71">
        <v>1.1488E-2</v>
      </c>
      <c r="G71">
        <v>3.8019999999999998E-3</v>
      </c>
      <c r="H71">
        <v>3.9557000000000004E-3</v>
      </c>
      <c r="I71">
        <v>5.6471000000000004E-3</v>
      </c>
      <c r="J71">
        <v>1.0208999999999999E-2</v>
      </c>
      <c r="K71">
        <v>2.5447E-3</v>
      </c>
      <c r="L71">
        <v>1.6194E-3</v>
      </c>
      <c r="M71">
        <v>2.0967999999999998E-3</v>
      </c>
      <c r="N71">
        <v>1.0968E-2</v>
      </c>
      <c r="O71">
        <v>6.3029999999999996E-3</v>
      </c>
      <c r="P71">
        <v>5.6582000000000004E-3</v>
      </c>
    </row>
    <row r="72" spans="1:16" x14ac:dyDescent="0.25">
      <c r="A72">
        <v>71</v>
      </c>
      <c r="B72">
        <v>1.6609000000000001E-3</v>
      </c>
      <c r="C72">
        <v>3.1651000000000001E-3</v>
      </c>
      <c r="D72">
        <v>4.5069999999999997E-3</v>
      </c>
      <c r="E72">
        <v>1.2276E-2</v>
      </c>
      <c r="F72">
        <v>1.218E-2</v>
      </c>
      <c r="G72">
        <v>3.8019999999999998E-3</v>
      </c>
      <c r="H72">
        <v>4.4304000000000001E-3</v>
      </c>
      <c r="I72">
        <v>5.6471000000000004E-3</v>
      </c>
      <c r="J72">
        <v>1.1623E-2</v>
      </c>
      <c r="K72">
        <v>2.5447E-3</v>
      </c>
      <c r="L72">
        <v>1.1336E-3</v>
      </c>
      <c r="M72">
        <v>2.0967999999999998E-3</v>
      </c>
      <c r="N72">
        <v>1.0968E-2</v>
      </c>
      <c r="O72">
        <v>5.4948999999999996E-3</v>
      </c>
      <c r="P72">
        <v>5.3349000000000001E-3</v>
      </c>
    </row>
    <row r="73" spans="1:16" x14ac:dyDescent="0.25">
      <c r="A73">
        <v>72</v>
      </c>
      <c r="B73">
        <v>1.7993E-3</v>
      </c>
      <c r="C73">
        <v>3.3027999999999998E-3</v>
      </c>
      <c r="D73">
        <v>4.5069999999999997E-3</v>
      </c>
      <c r="E73">
        <v>1.1586000000000001E-2</v>
      </c>
      <c r="F73">
        <v>1.2318000000000001E-2</v>
      </c>
      <c r="G73">
        <v>2.8514999999999999E-3</v>
      </c>
      <c r="H73">
        <v>3.9557000000000004E-3</v>
      </c>
      <c r="I73">
        <v>4.3921999999999998E-3</v>
      </c>
      <c r="J73">
        <v>1.3194000000000001E-2</v>
      </c>
      <c r="K73">
        <v>2.5447E-3</v>
      </c>
      <c r="L73">
        <v>1.2955E-3</v>
      </c>
      <c r="M73">
        <v>2.0967999999999998E-3</v>
      </c>
      <c r="N73">
        <v>8.8710000000000004E-3</v>
      </c>
      <c r="O73">
        <v>6.9494999999999999E-3</v>
      </c>
      <c r="P73">
        <v>5.4964999999999996E-3</v>
      </c>
    </row>
    <row r="74" spans="1:16" x14ac:dyDescent="0.25">
      <c r="A74">
        <v>73</v>
      </c>
      <c r="B74">
        <v>1.9377000000000001E-3</v>
      </c>
      <c r="C74">
        <v>3.3027999999999998E-3</v>
      </c>
      <c r="D74">
        <v>4.2253999999999998E-3</v>
      </c>
      <c r="E74">
        <v>1.1310000000000001E-2</v>
      </c>
      <c r="F74">
        <v>1.1211E-2</v>
      </c>
      <c r="G74">
        <v>2.8514999999999999E-3</v>
      </c>
      <c r="H74">
        <v>4.1139000000000002E-3</v>
      </c>
      <c r="I74">
        <v>4.3921999999999998E-3</v>
      </c>
      <c r="J74">
        <v>1.2251E-2</v>
      </c>
      <c r="K74">
        <v>2.5447E-3</v>
      </c>
      <c r="L74">
        <v>1.6194E-3</v>
      </c>
      <c r="M74">
        <v>2.2580999999999999E-3</v>
      </c>
      <c r="N74">
        <v>8.5483999999999994E-3</v>
      </c>
      <c r="O74">
        <v>6.3029999999999996E-3</v>
      </c>
      <c r="P74">
        <v>7.1132000000000001E-3</v>
      </c>
    </row>
    <row r="75" spans="1:16" x14ac:dyDescent="0.25">
      <c r="A75">
        <v>74</v>
      </c>
      <c r="B75">
        <v>1.9377000000000001E-3</v>
      </c>
      <c r="C75">
        <v>3.1651000000000001E-3</v>
      </c>
      <c r="D75">
        <v>4.9296000000000001E-3</v>
      </c>
      <c r="E75">
        <v>1.0345E-2</v>
      </c>
      <c r="F75">
        <v>1.1903E-2</v>
      </c>
      <c r="G75">
        <v>2.5347E-3</v>
      </c>
      <c r="H75">
        <v>4.2722000000000003E-3</v>
      </c>
      <c r="I75">
        <v>4.7058999999999998E-3</v>
      </c>
      <c r="J75">
        <v>1.2565E-2</v>
      </c>
      <c r="K75">
        <v>2.5447E-3</v>
      </c>
      <c r="L75">
        <v>1.2955E-3</v>
      </c>
      <c r="M75">
        <v>2.4193999999999999E-3</v>
      </c>
      <c r="N75">
        <v>8.8710000000000004E-3</v>
      </c>
      <c r="O75">
        <v>4.6868999999999999E-3</v>
      </c>
      <c r="P75">
        <v>8.4065000000000008E-3</v>
      </c>
    </row>
    <row r="76" spans="1:16" x14ac:dyDescent="0.25">
      <c r="A76">
        <v>75</v>
      </c>
      <c r="B76">
        <v>1.7993E-3</v>
      </c>
      <c r="C76">
        <v>3.0274999999999998E-3</v>
      </c>
      <c r="D76">
        <v>5.0704000000000001E-3</v>
      </c>
      <c r="E76">
        <v>1.0069E-2</v>
      </c>
      <c r="F76">
        <v>1.1903E-2</v>
      </c>
      <c r="G76">
        <v>2.2177999999999998E-3</v>
      </c>
      <c r="H76">
        <v>3.6392E-3</v>
      </c>
      <c r="I76">
        <v>3.7647000000000002E-3</v>
      </c>
      <c r="J76">
        <v>1.3351E-2</v>
      </c>
      <c r="K76">
        <v>2.5447E-3</v>
      </c>
      <c r="L76">
        <v>1.6194E-3</v>
      </c>
      <c r="M76">
        <v>2.5806000000000002E-3</v>
      </c>
      <c r="N76">
        <v>9.5160999999999996E-3</v>
      </c>
      <c r="O76">
        <v>4.6868999999999999E-3</v>
      </c>
      <c r="P76">
        <v>6.3048000000000002E-3</v>
      </c>
    </row>
    <row r="77" spans="1:16" x14ac:dyDescent="0.25">
      <c r="A77">
        <v>76</v>
      </c>
      <c r="B77">
        <v>1.7993E-3</v>
      </c>
      <c r="C77">
        <v>2.8898999999999999E-3</v>
      </c>
      <c r="D77">
        <v>5.0704000000000001E-3</v>
      </c>
      <c r="E77">
        <v>1.0069E-2</v>
      </c>
      <c r="F77">
        <v>1.6194E-2</v>
      </c>
      <c r="G77">
        <v>2.2177999999999998E-3</v>
      </c>
      <c r="H77">
        <v>3.7975000000000001E-3</v>
      </c>
      <c r="I77">
        <v>4.7058999999999998E-3</v>
      </c>
      <c r="J77">
        <v>1.2880000000000001E-2</v>
      </c>
      <c r="K77">
        <v>2.5447E-3</v>
      </c>
      <c r="L77">
        <v>1.4575E-3</v>
      </c>
      <c r="M77">
        <v>2.9031999999999999E-3</v>
      </c>
      <c r="N77">
        <v>8.2258000000000001E-3</v>
      </c>
      <c r="O77">
        <v>1.1797999999999999E-2</v>
      </c>
      <c r="P77">
        <v>3.5566E-3</v>
      </c>
    </row>
    <row r="78" spans="1:16" x14ac:dyDescent="0.25">
      <c r="A78">
        <v>77</v>
      </c>
      <c r="B78">
        <v>1.6609000000000001E-3</v>
      </c>
      <c r="C78">
        <v>2.6147000000000002E-3</v>
      </c>
      <c r="D78">
        <v>4.3661999999999998E-3</v>
      </c>
      <c r="E78">
        <v>9.9310000000000006E-3</v>
      </c>
      <c r="F78">
        <v>1.8408000000000001E-2</v>
      </c>
      <c r="G78">
        <v>2.3762000000000002E-3</v>
      </c>
      <c r="H78">
        <v>3.7975000000000001E-3</v>
      </c>
      <c r="I78">
        <v>4.7058999999999998E-3</v>
      </c>
      <c r="J78">
        <v>1.2094000000000001E-2</v>
      </c>
      <c r="K78">
        <v>2.5447E-3</v>
      </c>
      <c r="L78">
        <v>1.6194E-3</v>
      </c>
      <c r="M78">
        <v>2.9031999999999999E-3</v>
      </c>
      <c r="N78">
        <v>7.9032000000000008E-3</v>
      </c>
      <c r="O78">
        <v>2.6182E-2</v>
      </c>
      <c r="P78">
        <v>5.6582000000000004E-3</v>
      </c>
    </row>
    <row r="79" spans="1:16" x14ac:dyDescent="0.25">
      <c r="A79">
        <v>78</v>
      </c>
      <c r="B79">
        <v>1.6609000000000001E-3</v>
      </c>
      <c r="C79">
        <v>2.6147000000000002E-3</v>
      </c>
      <c r="D79">
        <v>3.3803000000000001E-3</v>
      </c>
      <c r="E79">
        <v>8.1379E-3</v>
      </c>
      <c r="F79">
        <v>1.9654000000000001E-2</v>
      </c>
      <c r="G79">
        <v>2.6930999999999999E-3</v>
      </c>
      <c r="H79">
        <v>4.2722000000000003E-3</v>
      </c>
      <c r="I79">
        <v>4.8627000000000002E-3</v>
      </c>
      <c r="J79">
        <v>1.1623E-2</v>
      </c>
      <c r="K79">
        <v>2.5447E-3</v>
      </c>
      <c r="L79">
        <v>1.4575E-3</v>
      </c>
      <c r="M79">
        <v>3.0644999999999999E-3</v>
      </c>
      <c r="N79">
        <v>8.0645000000000005E-3</v>
      </c>
      <c r="O79">
        <v>5.2847999999999999E-2</v>
      </c>
      <c r="P79">
        <v>6.4665E-3</v>
      </c>
    </row>
    <row r="80" spans="1:16" x14ac:dyDescent="0.25">
      <c r="A80">
        <v>79</v>
      </c>
      <c r="B80">
        <v>1.7993E-3</v>
      </c>
      <c r="C80">
        <v>2.4770999999999999E-3</v>
      </c>
      <c r="D80">
        <v>3.3803000000000001E-3</v>
      </c>
      <c r="E80">
        <v>6.0689999999999997E-3</v>
      </c>
      <c r="F80">
        <v>2.3529000000000001E-2</v>
      </c>
      <c r="G80">
        <v>2.6930999999999999E-3</v>
      </c>
      <c r="H80">
        <v>4.2722000000000003E-3</v>
      </c>
      <c r="I80">
        <v>4.2353E-3</v>
      </c>
      <c r="J80">
        <v>1.0208999999999999E-2</v>
      </c>
      <c r="K80">
        <v>2.5447E-3</v>
      </c>
      <c r="L80">
        <v>1.4575E-3</v>
      </c>
      <c r="M80">
        <v>2.9031999999999999E-3</v>
      </c>
      <c r="N80">
        <v>7.2581E-3</v>
      </c>
      <c r="O80">
        <v>5.6565999999999998E-2</v>
      </c>
      <c r="P80">
        <v>4.3648999999999997E-3</v>
      </c>
    </row>
    <row r="81" spans="1:16" x14ac:dyDescent="0.25">
      <c r="A81">
        <v>80</v>
      </c>
      <c r="B81">
        <v>1.7993E-3</v>
      </c>
      <c r="C81">
        <v>2.2017999999999999E-3</v>
      </c>
      <c r="D81">
        <v>2.5352E-3</v>
      </c>
      <c r="E81">
        <v>5.6552E-3</v>
      </c>
      <c r="F81">
        <v>2.6297999999999998E-2</v>
      </c>
      <c r="G81">
        <v>2.8514999999999999E-3</v>
      </c>
      <c r="H81">
        <v>4.4304000000000001E-3</v>
      </c>
      <c r="I81">
        <v>4.3921999999999998E-3</v>
      </c>
      <c r="J81">
        <v>1.1309E-2</v>
      </c>
      <c r="K81">
        <v>2.5447E-3</v>
      </c>
      <c r="L81">
        <v>1.4575E-3</v>
      </c>
      <c r="M81">
        <v>2.5806000000000002E-3</v>
      </c>
      <c r="N81">
        <v>7.0968000000000003E-3</v>
      </c>
      <c r="O81">
        <v>3.9273000000000002E-2</v>
      </c>
      <c r="P81">
        <v>4.2031999999999998E-3</v>
      </c>
    </row>
    <row r="82" spans="1:16" x14ac:dyDescent="0.25">
      <c r="A82">
        <v>81</v>
      </c>
      <c r="B82">
        <v>1.7993E-3</v>
      </c>
      <c r="C82">
        <v>2.2017999999999999E-3</v>
      </c>
      <c r="D82">
        <v>2.2534999999999999E-3</v>
      </c>
      <c r="E82">
        <v>5.6552E-3</v>
      </c>
      <c r="F82">
        <v>2.6159000000000002E-2</v>
      </c>
      <c r="G82">
        <v>3.4851000000000001E-3</v>
      </c>
      <c r="H82">
        <v>4.5886E-3</v>
      </c>
      <c r="I82">
        <v>4.2353E-3</v>
      </c>
      <c r="J82">
        <v>1.0995E-2</v>
      </c>
      <c r="K82">
        <v>3.1809E-3</v>
      </c>
      <c r="L82">
        <v>1.4575E-3</v>
      </c>
      <c r="M82">
        <v>2.7418999999999998E-3</v>
      </c>
      <c r="N82">
        <v>7.7419000000000003E-3</v>
      </c>
      <c r="O82">
        <v>5.2201999999999998E-2</v>
      </c>
      <c r="P82">
        <v>6.3048000000000002E-3</v>
      </c>
    </row>
    <row r="83" spans="1:16" x14ac:dyDescent="0.25">
      <c r="A83">
        <v>82</v>
      </c>
      <c r="B83">
        <v>1.7993E-3</v>
      </c>
      <c r="C83">
        <v>2.2017999999999999E-3</v>
      </c>
      <c r="D83">
        <v>2.2534999999999999E-3</v>
      </c>
      <c r="E83">
        <v>5.3793000000000001E-3</v>
      </c>
      <c r="F83">
        <v>2.5881999999999999E-2</v>
      </c>
      <c r="G83">
        <v>3.6435999999999999E-3</v>
      </c>
      <c r="H83">
        <v>4.4304000000000001E-3</v>
      </c>
      <c r="I83">
        <v>3.6078E-3</v>
      </c>
      <c r="J83">
        <v>1.0366E-2</v>
      </c>
      <c r="K83">
        <v>4.1352000000000003E-3</v>
      </c>
      <c r="L83">
        <v>1.6194E-3</v>
      </c>
      <c r="M83">
        <v>3.0644999999999999E-3</v>
      </c>
      <c r="N83">
        <v>7.5805999999999998E-3</v>
      </c>
      <c r="O83">
        <v>5.1394000000000002E-2</v>
      </c>
      <c r="P83">
        <v>9.0530999999999997E-3</v>
      </c>
    </row>
    <row r="84" spans="1:16" x14ac:dyDescent="0.25">
      <c r="A84">
        <v>83</v>
      </c>
      <c r="B84">
        <v>1.7993E-3</v>
      </c>
      <c r="C84">
        <v>2.2017999999999999E-3</v>
      </c>
      <c r="D84">
        <v>2.2534999999999999E-3</v>
      </c>
      <c r="E84">
        <v>4.6896999999999998E-3</v>
      </c>
      <c r="F84">
        <v>2.4913000000000001E-2</v>
      </c>
      <c r="G84">
        <v>3.1683000000000002E-3</v>
      </c>
      <c r="H84">
        <v>4.4304000000000001E-3</v>
      </c>
      <c r="I84">
        <v>3.6078E-3</v>
      </c>
      <c r="J84">
        <v>1.1466E-2</v>
      </c>
      <c r="K84">
        <v>9.5426999999999994E-3</v>
      </c>
      <c r="L84">
        <v>1.4575E-3</v>
      </c>
      <c r="M84">
        <v>3.0644999999999999E-3</v>
      </c>
      <c r="N84">
        <v>6.9354999999999998E-3</v>
      </c>
      <c r="O84">
        <v>4.1859E-2</v>
      </c>
      <c r="P84">
        <v>1.0992999999999999E-2</v>
      </c>
    </row>
    <row r="85" spans="1:16" x14ac:dyDescent="0.25">
      <c r="A85">
        <v>84</v>
      </c>
      <c r="B85">
        <v>1.7993E-3</v>
      </c>
      <c r="C85">
        <v>2.2017999999999999E-3</v>
      </c>
      <c r="D85">
        <v>2.3944000000000001E-3</v>
      </c>
      <c r="E85">
        <v>3.8620999999999998E-3</v>
      </c>
      <c r="F85">
        <v>2.3945000000000001E-2</v>
      </c>
      <c r="G85">
        <v>2.5347E-3</v>
      </c>
      <c r="H85">
        <v>3.6392E-3</v>
      </c>
      <c r="I85">
        <v>3.7647000000000002E-3</v>
      </c>
      <c r="J85">
        <v>9.8952999999999992E-3</v>
      </c>
      <c r="K85">
        <v>1.5585999999999999E-2</v>
      </c>
      <c r="L85">
        <v>1.7814E-3</v>
      </c>
      <c r="M85">
        <v>2.7418999999999998E-3</v>
      </c>
      <c r="N85">
        <v>6.2903000000000004E-3</v>
      </c>
      <c r="O85">
        <v>3.7171999999999997E-2</v>
      </c>
      <c r="P85">
        <v>1.2286E-2</v>
      </c>
    </row>
    <row r="86" spans="1:16" x14ac:dyDescent="0.25">
      <c r="A86">
        <v>85</v>
      </c>
      <c r="B86">
        <v>1.7993E-3</v>
      </c>
      <c r="C86">
        <v>2.2017999999999999E-3</v>
      </c>
      <c r="D86">
        <v>2.2534999999999999E-3</v>
      </c>
      <c r="E86">
        <v>3.8620999999999998E-3</v>
      </c>
      <c r="F86">
        <v>2.4497999999999999E-2</v>
      </c>
      <c r="G86">
        <v>2.3762000000000002E-3</v>
      </c>
      <c r="H86">
        <v>3.6392E-3</v>
      </c>
      <c r="I86">
        <v>3.7647000000000002E-3</v>
      </c>
      <c r="J86">
        <v>9.5811999999999998E-3</v>
      </c>
      <c r="K86">
        <v>1.9880999999999999E-2</v>
      </c>
      <c r="L86">
        <v>1.7814E-3</v>
      </c>
      <c r="M86">
        <v>3.2258E-3</v>
      </c>
      <c r="N86">
        <v>5.4838999999999999E-3</v>
      </c>
      <c r="O86">
        <v>2.0687000000000001E-2</v>
      </c>
      <c r="P86">
        <v>1.4064999999999999E-2</v>
      </c>
    </row>
    <row r="87" spans="1:16" x14ac:dyDescent="0.25">
      <c r="A87">
        <v>86</v>
      </c>
      <c r="B87">
        <v>1.7993E-3</v>
      </c>
      <c r="C87">
        <v>2.3394000000000002E-3</v>
      </c>
      <c r="D87">
        <v>1.8309999999999999E-3</v>
      </c>
      <c r="E87">
        <v>3.8620999999999998E-3</v>
      </c>
      <c r="F87">
        <v>2.2699E-2</v>
      </c>
      <c r="G87">
        <v>2.3762000000000002E-3</v>
      </c>
      <c r="H87">
        <v>3.1646000000000001E-3</v>
      </c>
      <c r="I87">
        <v>3.7647000000000002E-3</v>
      </c>
      <c r="J87">
        <v>9.8952999999999992E-3</v>
      </c>
      <c r="K87">
        <v>3.3082E-2</v>
      </c>
      <c r="L87">
        <v>2.2672E-3</v>
      </c>
      <c r="M87">
        <v>2.4193999999999999E-3</v>
      </c>
      <c r="N87">
        <v>4.8386999999999996E-3</v>
      </c>
      <c r="O87">
        <v>1.1636000000000001E-2</v>
      </c>
      <c r="P87">
        <v>1.0508E-2</v>
      </c>
    </row>
    <row r="88" spans="1:16" x14ac:dyDescent="0.25">
      <c r="A88">
        <v>87</v>
      </c>
      <c r="B88">
        <v>1.9377000000000001E-3</v>
      </c>
      <c r="C88">
        <v>2.3394000000000002E-3</v>
      </c>
      <c r="D88">
        <v>1.6900999999999999E-3</v>
      </c>
      <c r="E88">
        <v>3.8620999999999998E-3</v>
      </c>
      <c r="F88">
        <v>2.1176E-2</v>
      </c>
      <c r="G88">
        <v>2.3762000000000002E-3</v>
      </c>
      <c r="H88">
        <v>3.0062999999999999E-3</v>
      </c>
      <c r="I88">
        <v>4.0784000000000003E-3</v>
      </c>
      <c r="J88">
        <v>1.0052E-2</v>
      </c>
      <c r="K88">
        <v>4.3579E-2</v>
      </c>
      <c r="L88">
        <v>1.7814E-3</v>
      </c>
      <c r="M88">
        <v>2.7418999999999998E-3</v>
      </c>
      <c r="N88">
        <v>4.8386999999999996E-3</v>
      </c>
      <c r="O88">
        <v>1.0019999999999999E-2</v>
      </c>
      <c r="P88">
        <v>2.1985999999999999E-2</v>
      </c>
    </row>
    <row r="89" spans="1:16" x14ac:dyDescent="0.25">
      <c r="A89">
        <v>88</v>
      </c>
      <c r="B89">
        <v>1.9377000000000001E-3</v>
      </c>
      <c r="C89">
        <v>2.2017999999999999E-3</v>
      </c>
      <c r="D89">
        <v>1.6900999999999999E-3</v>
      </c>
      <c r="E89">
        <v>3.8620999999999998E-3</v>
      </c>
      <c r="F89">
        <v>2.1453E-2</v>
      </c>
      <c r="G89">
        <v>2.2177999999999998E-3</v>
      </c>
      <c r="H89">
        <v>3.1646000000000001E-3</v>
      </c>
      <c r="I89">
        <v>4.0784000000000003E-3</v>
      </c>
      <c r="J89">
        <v>1.3507999999999999E-2</v>
      </c>
      <c r="K89">
        <v>4.7237000000000001E-2</v>
      </c>
      <c r="L89">
        <v>1.6194E-3</v>
      </c>
      <c r="M89">
        <v>2.5806000000000002E-3</v>
      </c>
      <c r="N89">
        <v>4.5161000000000003E-3</v>
      </c>
      <c r="O89">
        <v>9.3737000000000004E-3</v>
      </c>
      <c r="P89">
        <v>3.2170999999999998E-2</v>
      </c>
    </row>
    <row r="90" spans="1:16" x14ac:dyDescent="0.25">
      <c r="A90">
        <v>89</v>
      </c>
      <c r="B90">
        <v>1.9377000000000001E-3</v>
      </c>
      <c r="C90">
        <v>2.2017999999999999E-3</v>
      </c>
      <c r="D90">
        <v>1.5493E-3</v>
      </c>
      <c r="E90">
        <v>3.8620999999999998E-3</v>
      </c>
      <c r="F90">
        <v>1.8685E-2</v>
      </c>
      <c r="G90">
        <v>2.2177999999999998E-3</v>
      </c>
      <c r="H90">
        <v>3.3227999999999999E-3</v>
      </c>
      <c r="I90">
        <v>3.7647000000000002E-3</v>
      </c>
      <c r="J90">
        <v>1.3821999999999999E-2</v>
      </c>
      <c r="K90">
        <v>5.4711999999999997E-2</v>
      </c>
      <c r="L90">
        <v>1.6194E-3</v>
      </c>
      <c r="M90">
        <v>2.5806000000000002E-3</v>
      </c>
      <c r="N90">
        <v>4.1935000000000002E-3</v>
      </c>
      <c r="O90">
        <v>6.9494999999999999E-3</v>
      </c>
      <c r="P90">
        <v>2.8452999999999999E-2</v>
      </c>
    </row>
    <row r="91" spans="1:16" x14ac:dyDescent="0.25">
      <c r="A91">
        <v>90</v>
      </c>
      <c r="B91">
        <v>1.6609000000000001E-3</v>
      </c>
      <c r="C91">
        <v>2.0642E-3</v>
      </c>
      <c r="D91">
        <v>1.5493E-3</v>
      </c>
      <c r="E91">
        <v>3.8620999999999998E-3</v>
      </c>
      <c r="F91">
        <v>1.4671E-2</v>
      </c>
      <c r="G91">
        <v>2.2177999999999998E-3</v>
      </c>
      <c r="H91">
        <v>3.3227999999999999E-3</v>
      </c>
      <c r="I91">
        <v>3.4510000000000001E-3</v>
      </c>
      <c r="J91">
        <v>1.1466E-2</v>
      </c>
      <c r="K91">
        <v>6.5685999999999994E-2</v>
      </c>
      <c r="L91">
        <v>2.2672E-3</v>
      </c>
      <c r="M91">
        <v>2.5806000000000002E-3</v>
      </c>
      <c r="N91">
        <v>3.8709999999999999E-3</v>
      </c>
      <c r="O91">
        <v>5.1717000000000004E-3</v>
      </c>
      <c r="P91">
        <v>2.6512999999999998E-2</v>
      </c>
    </row>
    <row r="92" spans="1:16" x14ac:dyDescent="0.25">
      <c r="A92">
        <v>91</v>
      </c>
      <c r="B92">
        <v>1.6609000000000001E-3</v>
      </c>
      <c r="C92">
        <v>2.0642E-3</v>
      </c>
      <c r="D92">
        <v>1.5493E-3</v>
      </c>
      <c r="E92">
        <v>3.7241000000000002E-3</v>
      </c>
      <c r="F92">
        <v>1.3148999999999999E-2</v>
      </c>
      <c r="G92">
        <v>2.2177999999999998E-3</v>
      </c>
      <c r="H92">
        <v>3.1646000000000001E-3</v>
      </c>
      <c r="I92">
        <v>3.6078E-3</v>
      </c>
      <c r="J92">
        <v>1.0208999999999999E-2</v>
      </c>
      <c r="K92">
        <v>6.9820999999999994E-2</v>
      </c>
      <c r="L92">
        <v>2.5910999999999998E-3</v>
      </c>
      <c r="M92">
        <v>2.5806000000000002E-3</v>
      </c>
      <c r="N92">
        <v>3.7096999999999998E-3</v>
      </c>
      <c r="O92">
        <v>5.4948999999999996E-3</v>
      </c>
      <c r="P92">
        <v>3.2170999999999998E-2</v>
      </c>
    </row>
    <row r="93" spans="1:16" x14ac:dyDescent="0.25">
      <c r="A93">
        <v>92</v>
      </c>
      <c r="B93">
        <v>2.0761E-3</v>
      </c>
      <c r="C93">
        <v>2.0642E-3</v>
      </c>
      <c r="D93">
        <v>1.5493E-3</v>
      </c>
      <c r="E93">
        <v>3.4483000000000001E-3</v>
      </c>
      <c r="F93">
        <v>1.0381E-2</v>
      </c>
      <c r="G93">
        <v>2.2177999999999998E-3</v>
      </c>
      <c r="H93">
        <v>3.4810000000000002E-3</v>
      </c>
      <c r="I93">
        <v>3.1373E-3</v>
      </c>
      <c r="J93">
        <v>9.1099000000000006E-3</v>
      </c>
      <c r="K93">
        <v>7.3319999999999996E-2</v>
      </c>
      <c r="L93">
        <v>2.9150000000000001E-3</v>
      </c>
      <c r="M93">
        <v>2.4193999999999999E-3</v>
      </c>
      <c r="N93">
        <v>3.7096999999999998E-3</v>
      </c>
      <c r="O93">
        <v>6.1414E-3</v>
      </c>
      <c r="P93">
        <v>3.2979000000000001E-2</v>
      </c>
    </row>
    <row r="94" spans="1:16" x14ac:dyDescent="0.25">
      <c r="A94">
        <v>93</v>
      </c>
      <c r="B94">
        <v>2.0761E-3</v>
      </c>
      <c r="C94">
        <v>2.0642E-3</v>
      </c>
      <c r="D94">
        <v>1.5493E-3</v>
      </c>
      <c r="E94">
        <v>3.3103E-3</v>
      </c>
      <c r="F94">
        <v>8.5813E-3</v>
      </c>
      <c r="G94">
        <v>2.2177999999999998E-3</v>
      </c>
      <c r="H94">
        <v>3.4810000000000002E-3</v>
      </c>
      <c r="I94">
        <v>3.1373E-3</v>
      </c>
      <c r="J94">
        <v>8.7957999999999995E-3</v>
      </c>
      <c r="K94">
        <v>5.6938000000000002E-2</v>
      </c>
      <c r="L94">
        <v>2.9150000000000001E-3</v>
      </c>
      <c r="M94">
        <v>2.0967999999999998E-3</v>
      </c>
      <c r="N94">
        <v>3.8709999999999999E-3</v>
      </c>
      <c r="O94">
        <v>7.5960000000000003E-3</v>
      </c>
      <c r="P94">
        <v>3.6697E-2</v>
      </c>
    </row>
    <row r="95" spans="1:16" x14ac:dyDescent="0.25">
      <c r="A95">
        <v>94</v>
      </c>
      <c r="B95">
        <v>2.0761E-3</v>
      </c>
      <c r="C95">
        <v>2.0642E-3</v>
      </c>
      <c r="D95">
        <v>1.5493E-3</v>
      </c>
      <c r="E95">
        <v>3.3103E-3</v>
      </c>
      <c r="F95">
        <v>9.1348999999999996E-3</v>
      </c>
      <c r="G95">
        <v>2.2177999999999998E-3</v>
      </c>
      <c r="H95">
        <v>3.6392E-3</v>
      </c>
      <c r="I95">
        <v>3.1373E-3</v>
      </c>
      <c r="J95">
        <v>8.4817E-3</v>
      </c>
      <c r="K95">
        <v>2.9742000000000001E-2</v>
      </c>
      <c r="L95">
        <v>2.9150000000000001E-3</v>
      </c>
      <c r="M95">
        <v>2.0967999999999998E-3</v>
      </c>
      <c r="N95">
        <v>4.0322999999999999E-3</v>
      </c>
      <c r="O95">
        <v>4.8485000000000004E-3</v>
      </c>
      <c r="P95">
        <v>3.5081000000000001E-2</v>
      </c>
    </row>
    <row r="96" spans="1:16" x14ac:dyDescent="0.25">
      <c r="A96">
        <v>95</v>
      </c>
      <c r="B96">
        <v>2.0761E-3</v>
      </c>
      <c r="C96">
        <v>2.0642E-3</v>
      </c>
      <c r="D96">
        <v>1.4085E-3</v>
      </c>
      <c r="E96">
        <v>3.3103E-3</v>
      </c>
      <c r="F96">
        <v>9.2733999999999994E-3</v>
      </c>
      <c r="G96">
        <v>2.2177999999999998E-3</v>
      </c>
      <c r="H96">
        <v>3.4810000000000002E-3</v>
      </c>
      <c r="I96">
        <v>2.9803999999999998E-3</v>
      </c>
      <c r="J96">
        <v>7.0680999999999999E-3</v>
      </c>
      <c r="K96">
        <v>1.3837E-2</v>
      </c>
      <c r="L96">
        <v>3.7247000000000001E-3</v>
      </c>
      <c r="M96">
        <v>2.2580999999999999E-3</v>
      </c>
      <c r="N96">
        <v>4.3547999999999998E-3</v>
      </c>
      <c r="O96">
        <v>3.5555999999999999E-3</v>
      </c>
      <c r="P96">
        <v>4.3326000000000003E-2</v>
      </c>
    </row>
    <row r="97" spans="1:16" x14ac:dyDescent="0.25">
      <c r="A97">
        <v>96</v>
      </c>
      <c r="B97">
        <v>2.0761E-3</v>
      </c>
      <c r="C97">
        <v>2.0642E-3</v>
      </c>
      <c r="D97">
        <v>1.5493E-3</v>
      </c>
      <c r="E97">
        <v>3.1724000000000001E-3</v>
      </c>
      <c r="F97">
        <v>8.3044999999999994E-3</v>
      </c>
      <c r="G97">
        <v>2.2177999999999998E-3</v>
      </c>
      <c r="H97">
        <v>3.1646000000000001E-3</v>
      </c>
      <c r="I97">
        <v>2.9803999999999998E-3</v>
      </c>
      <c r="J97">
        <v>7.5392999999999996E-3</v>
      </c>
      <c r="K97">
        <v>1.3837E-2</v>
      </c>
      <c r="L97">
        <v>3.2388999999999999E-3</v>
      </c>
      <c r="M97">
        <v>2.2580999999999999E-3</v>
      </c>
      <c r="N97">
        <v>3.8709999999999999E-3</v>
      </c>
      <c r="O97">
        <v>3.3939E-3</v>
      </c>
      <c r="P97">
        <v>3.6373999999999997E-2</v>
      </c>
    </row>
    <row r="98" spans="1:16" x14ac:dyDescent="0.25">
      <c r="A98">
        <v>97</v>
      </c>
      <c r="B98">
        <v>2.2144999999999999E-3</v>
      </c>
      <c r="C98">
        <v>1.789E-3</v>
      </c>
      <c r="D98">
        <v>1.5493E-3</v>
      </c>
      <c r="E98">
        <v>3.1724000000000001E-3</v>
      </c>
      <c r="F98">
        <v>7.7508999999999998E-3</v>
      </c>
      <c r="G98">
        <v>2.3762000000000002E-3</v>
      </c>
      <c r="H98">
        <v>3.1646000000000001E-3</v>
      </c>
      <c r="I98">
        <v>2.9803999999999998E-3</v>
      </c>
      <c r="J98">
        <v>6.9109999999999996E-3</v>
      </c>
      <c r="K98">
        <v>1.2246999999999999E-2</v>
      </c>
      <c r="L98">
        <v>3.2388999999999999E-3</v>
      </c>
      <c r="M98">
        <v>2.5806000000000002E-3</v>
      </c>
      <c r="N98">
        <v>3.7096999999999998E-3</v>
      </c>
      <c r="O98">
        <v>2.5858999999999999E-3</v>
      </c>
      <c r="P98">
        <v>1.261E-2</v>
      </c>
    </row>
    <row r="99" spans="1:16" x14ac:dyDescent="0.25">
      <c r="A99">
        <v>98</v>
      </c>
      <c r="B99">
        <v>2.2144999999999999E-3</v>
      </c>
      <c r="C99">
        <v>1.6513999999999999E-3</v>
      </c>
      <c r="D99">
        <v>1.4085E-3</v>
      </c>
      <c r="E99">
        <v>3.0344999999999999E-3</v>
      </c>
      <c r="F99">
        <v>5.9515999999999996E-3</v>
      </c>
      <c r="G99">
        <v>2.3762000000000002E-3</v>
      </c>
      <c r="H99">
        <v>3.3227999999999999E-3</v>
      </c>
      <c r="I99">
        <v>3.2940999999999999E-3</v>
      </c>
      <c r="J99">
        <v>6.4397999999999999E-3</v>
      </c>
      <c r="K99">
        <v>6.8389999999999996E-3</v>
      </c>
      <c r="L99">
        <v>3.2388999999999999E-3</v>
      </c>
      <c r="M99">
        <v>2.5806000000000002E-3</v>
      </c>
      <c r="N99">
        <v>3.7096999999999998E-3</v>
      </c>
      <c r="O99">
        <v>2.5858999999999999E-3</v>
      </c>
      <c r="P99">
        <v>6.9515000000000002E-3</v>
      </c>
    </row>
    <row r="100" spans="1:16" x14ac:dyDescent="0.25">
      <c r="A100">
        <v>99</v>
      </c>
      <c r="B100">
        <v>1.6609000000000001E-3</v>
      </c>
      <c r="C100">
        <v>1.2385E-3</v>
      </c>
      <c r="D100">
        <v>1.1268000000000001E-3</v>
      </c>
      <c r="E100">
        <v>2.2068999999999999E-3</v>
      </c>
      <c r="F100">
        <v>4.0137999999999997E-3</v>
      </c>
      <c r="G100">
        <v>2.2177999999999998E-3</v>
      </c>
      <c r="H100">
        <v>2.8481000000000001E-3</v>
      </c>
      <c r="I100">
        <v>2.9803999999999998E-3</v>
      </c>
      <c r="J100">
        <v>5.9686000000000001E-3</v>
      </c>
      <c r="K100">
        <v>5.2484999999999997E-3</v>
      </c>
      <c r="L100">
        <v>3.5628000000000001E-3</v>
      </c>
      <c r="M100">
        <v>2.5806000000000002E-3</v>
      </c>
      <c r="N100">
        <v>3.5484000000000002E-3</v>
      </c>
      <c r="O100">
        <v>3.3939E-3</v>
      </c>
      <c r="P100">
        <v>5.6582000000000004E-3</v>
      </c>
    </row>
    <row r="101" spans="1:16" x14ac:dyDescent="0.25">
      <c r="A101">
        <v>100</v>
      </c>
      <c r="B101">
        <v>9.6885999999999999E-4</v>
      </c>
      <c r="C101">
        <v>9.6330000000000005E-4</v>
      </c>
      <c r="D101">
        <v>5.6338000000000004E-4</v>
      </c>
      <c r="E101">
        <v>1.3793E-3</v>
      </c>
      <c r="F101">
        <v>2.9066000000000001E-3</v>
      </c>
      <c r="G101">
        <v>7.9208000000000002E-4</v>
      </c>
      <c r="H101">
        <v>1.7405000000000001E-3</v>
      </c>
      <c r="I101">
        <v>1.4117999999999999E-3</v>
      </c>
      <c r="J101">
        <v>1.2565E-3</v>
      </c>
      <c r="K101">
        <v>2.5447E-3</v>
      </c>
      <c r="L101">
        <v>1.4575E-3</v>
      </c>
      <c r="M101">
        <v>1.2903000000000001E-3</v>
      </c>
      <c r="N101">
        <v>1.2903000000000001E-3</v>
      </c>
      <c r="O101">
        <v>8.0807999999999997E-4</v>
      </c>
      <c r="P101">
        <v>2.2633000000000002E-3</v>
      </c>
    </row>
  </sheetData>
  <sheetProtection algorithmName="SHA-512" hashValue="Ocph5gCD+gg0AcJIL6CdvbM3RjvW3+2nYB+S6uiHJRV6LoudrpgfvRuaOJlLiLA88eB9a1Gt5yzER56NF9yF+A==" saltValue="yfuloC/063jIR8ojEoJ1CQ==" spinCount="100000" sheet="1" objects="1" scenarios="1" deleteRows="0" selectLockedCells="1" selectUnlockedCells="1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Main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Jesper Knutsson</cp:lastModifiedBy>
  <dcterms:created xsi:type="dcterms:W3CDTF">2024-02-27T12:21:41Z</dcterms:created>
  <dcterms:modified xsi:type="dcterms:W3CDTF">2024-02-27T13:52:51Z</dcterms:modified>
</cp:coreProperties>
</file>